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Greenscene\Nature Conservation Team\Biodiversity reports\2 Lewisham Reports April-June 2020\"/>
    </mc:Choice>
  </mc:AlternateContent>
  <bookViews>
    <workbookView xWindow="0" yWindow="0" windowWidth="9075" windowHeight="7080" activeTab="1"/>
  </bookViews>
  <sheets>
    <sheet name="Birds" sheetId="2" r:id="rId1"/>
    <sheet name="Birds of cons concern pivot" sheetId="3" r:id="rId2"/>
    <sheet name="Plants" sheetId="4" r:id="rId3"/>
    <sheet name="Amphibians" sheetId="11" r:id="rId4"/>
    <sheet name="Reptiles" sheetId="7" r:id="rId5"/>
    <sheet name="ad hoc sightings" sheetId="8" r:id="rId6"/>
    <sheet name="Invasives" sheetId="10" r:id="rId7"/>
  </sheets>
  <definedNames>
    <definedName name="_xlnm._FilterDatabase" localSheetId="5" hidden="1">'ad hoc sightings'!$A$1:$G$64</definedName>
    <definedName name="_xlnm._FilterDatabase" localSheetId="0" hidden="1">Birds!$A$1:$AQ$6</definedName>
    <definedName name="_xlnm._FilterDatabase" localSheetId="2" hidden="1">Plants!$A$1:$A$62</definedName>
    <definedName name="Z_E0A3E8A3_C7DE_43A9_9CE7_96AC82FA6B53_.wvu.FilterData" localSheetId="0" hidden="1">Birds!$A$1:$AQ$6</definedName>
    <definedName name="Z_E9C2EAFF_D14A_40DC_AE1B_8E9DFD695C31_.wvu.FilterData" localSheetId="0" hidden="1">Birds!$A$1:$AQ$6</definedName>
  </definedNames>
  <calcPr calcId="152511"/>
  <customWorkbookViews>
    <customWorkbookView name="Wainwright-Deri, Eszter - Personal View" guid="{E9C2EAFF-D14A-40DC-AE1B-8E9DFD695C31}" mergeInterval="0" personalView="1" maximized="1" xWindow="-8" yWindow="-8" windowWidth="1380" windowHeight="744" activeSheetId="10"/>
    <customWorkbookView name="Kyle, Jessica - Personal View" guid="{E0A3E8A3-C7DE-43A9-9CE7-96AC82FA6B53}" mergeInterval="0" personalView="1" maximized="1" xWindow="-8" yWindow="-8" windowWidth="1296" windowHeight="1000" activeSheetId="9"/>
  </customWorkbookViews>
  <pivotCaches>
    <pivotCache cacheId="13" r:id="rId8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P2" i="2" l="1"/>
  <c r="AP3" i="2"/>
  <c r="AP4" i="2"/>
  <c r="AP5" i="2"/>
  <c r="E6" i="2"/>
  <c r="F6" i="2"/>
  <c r="G6" i="2"/>
  <c r="H6" i="2"/>
  <c r="J6" i="2"/>
  <c r="K6" i="2"/>
  <c r="L6" i="2"/>
  <c r="M6" i="2"/>
  <c r="N6" i="2"/>
  <c r="O6" i="2"/>
  <c r="P6" i="2"/>
  <c r="Q6" i="2"/>
  <c r="R6" i="2"/>
  <c r="T6" i="2"/>
  <c r="U6" i="2"/>
  <c r="V6" i="2"/>
  <c r="W6" i="2"/>
  <c r="X6" i="2"/>
  <c r="Y6" i="2"/>
  <c r="Z6" i="2"/>
  <c r="AA6" i="2"/>
  <c r="AB6" i="2"/>
  <c r="AC6" i="2"/>
  <c r="AD6" i="2"/>
  <c r="AE6" i="2"/>
  <c r="AF6" i="2"/>
  <c r="AG6" i="2"/>
  <c r="AH6" i="2"/>
  <c r="AI6" i="2"/>
  <c r="AJ6" i="2"/>
  <c r="AK6" i="2"/>
  <c r="AL6" i="2"/>
  <c r="AN6" i="2"/>
  <c r="AO6" i="2"/>
  <c r="C6" i="2"/>
  <c r="AP6" i="2" l="1"/>
</calcChain>
</file>

<file path=xl/sharedStrings.xml><?xml version="1.0" encoding="utf-8"?>
<sst xmlns="http://schemas.openxmlformats.org/spreadsheetml/2006/main" count="526" uniqueCount="247">
  <si>
    <t>Blackbird</t>
  </si>
  <si>
    <t>Blue tit</t>
  </si>
  <si>
    <t>Chaffinch</t>
  </si>
  <si>
    <t>Goldfinch</t>
  </si>
  <si>
    <t>Great tit</t>
  </si>
  <si>
    <t>Nuthatch</t>
  </si>
  <si>
    <t>Wren</t>
  </si>
  <si>
    <t>Wood pigeon</t>
  </si>
  <si>
    <t>Carrion Crow</t>
  </si>
  <si>
    <t xml:space="preserve">Coot </t>
  </si>
  <si>
    <t xml:space="preserve">Magpie </t>
  </si>
  <si>
    <t xml:space="preserve">Moorhen </t>
  </si>
  <si>
    <t>Parakeet</t>
  </si>
  <si>
    <t xml:space="preserve">Robin </t>
  </si>
  <si>
    <t>Ladywell Fields</t>
  </si>
  <si>
    <t>TOTAL</t>
  </si>
  <si>
    <t>Feral pigeon</t>
  </si>
  <si>
    <t>Long-tailed tit</t>
  </si>
  <si>
    <t>Mayow Park</t>
  </si>
  <si>
    <t>Green WP</t>
  </si>
  <si>
    <t>Coal tit</t>
  </si>
  <si>
    <t>Goldcrest</t>
  </si>
  <si>
    <t>SITE TOTAL</t>
  </si>
  <si>
    <t>Jay</t>
  </si>
  <si>
    <t>Mandarin duck</t>
  </si>
  <si>
    <t>Row Labels</t>
  </si>
  <si>
    <t>Grand Total</t>
  </si>
  <si>
    <t xml:space="preserve">Hilly Fields </t>
  </si>
  <si>
    <t xml:space="preserve">Ladywell Fields </t>
  </si>
  <si>
    <t>TOTAL Q2</t>
  </si>
  <si>
    <t>April - June</t>
  </si>
  <si>
    <t>Collared dove</t>
  </si>
  <si>
    <t>Greater spotted WP</t>
  </si>
  <si>
    <t>Dunnock*</t>
  </si>
  <si>
    <t>Grey wagtail**</t>
  </si>
  <si>
    <t>Common gull*</t>
  </si>
  <si>
    <t>Black-headed gull*</t>
  </si>
  <si>
    <t>House sparrow**</t>
  </si>
  <si>
    <t>Herring gull**</t>
  </si>
  <si>
    <t>Mallard*</t>
  </si>
  <si>
    <t>Mistle thrush**</t>
  </si>
  <si>
    <t>Redwing**</t>
  </si>
  <si>
    <t>Song thrush**</t>
  </si>
  <si>
    <t>Starling**</t>
  </si>
  <si>
    <t>Stock Dove*</t>
  </si>
  <si>
    <t>Sum of Black-headed gull*</t>
  </si>
  <si>
    <t>Sum of Stock Dove*</t>
  </si>
  <si>
    <t>Sum of Starling**</t>
  </si>
  <si>
    <t>Sum of Redwing**</t>
  </si>
  <si>
    <t>Sum of Song thrush**</t>
  </si>
  <si>
    <t>Sum of Mistle thrush**</t>
  </si>
  <si>
    <t>Sum of Mallard*</t>
  </si>
  <si>
    <t>Sum of House sparrow**</t>
  </si>
  <si>
    <t>Sum of Herring gull**</t>
  </si>
  <si>
    <t>Sum of Grey wagtail**</t>
  </si>
  <si>
    <t>Sum of Common gull*</t>
  </si>
  <si>
    <t>Sum of Dunnock*</t>
  </si>
  <si>
    <t>Sites</t>
  </si>
  <si>
    <t>Date</t>
  </si>
  <si>
    <t>Species</t>
  </si>
  <si>
    <t>Site</t>
  </si>
  <si>
    <t>Recorded by</t>
  </si>
  <si>
    <t>Herb Sophia</t>
  </si>
  <si>
    <t xml:space="preserve">Sue Godfrey Nature Park </t>
  </si>
  <si>
    <t>Comments</t>
  </si>
  <si>
    <t>not spotted there for 25 years</t>
  </si>
  <si>
    <t>Species group</t>
  </si>
  <si>
    <t>plants</t>
  </si>
  <si>
    <t xml:space="preserve">Small Flowered Catchfly </t>
  </si>
  <si>
    <t>Creekside Discovery Centre</t>
  </si>
  <si>
    <t>Cuckoo flower</t>
  </si>
  <si>
    <t>swifts</t>
  </si>
  <si>
    <t>Birds</t>
  </si>
  <si>
    <t xml:space="preserve">Geoffrey Thurley </t>
  </si>
  <si>
    <t>greater spotted woodpecker</t>
  </si>
  <si>
    <t>Friends of Mayow Park</t>
  </si>
  <si>
    <t>nest near fountain</t>
  </si>
  <si>
    <t>Number</t>
  </si>
  <si>
    <t>EWD</t>
  </si>
  <si>
    <t>butterflies</t>
  </si>
  <si>
    <t>Small tortoiseshell</t>
  </si>
  <si>
    <t>Meadow brown</t>
  </si>
  <si>
    <t>spiders</t>
  </si>
  <si>
    <t>Tibellus oblongus</t>
  </si>
  <si>
    <t>Whitefield Mount, Blackheath</t>
  </si>
  <si>
    <t>oblong running crab spider</t>
  </si>
  <si>
    <t>Giant Hogweed</t>
  </si>
  <si>
    <t>Brookmill Park</t>
  </si>
  <si>
    <t>NP, EWD, LBC, DD</t>
  </si>
  <si>
    <t>next to secondary channel</t>
  </si>
  <si>
    <t>EWD, NP</t>
  </si>
  <si>
    <t>Plants</t>
  </si>
  <si>
    <t xml:space="preserve">Himalayan Balsam </t>
  </si>
  <si>
    <t>volunteers</t>
  </si>
  <si>
    <t>Barren Brome</t>
  </si>
  <si>
    <t>Bird's foot trefoil</t>
  </si>
  <si>
    <t>Black horehound</t>
  </si>
  <si>
    <t>Bristly oxtongue</t>
  </si>
  <si>
    <t>Broad-leaved Dock</t>
  </si>
  <si>
    <t>Cock's-foot</t>
  </si>
  <si>
    <t>Common couch</t>
  </si>
  <si>
    <t>Common Vetch</t>
  </si>
  <si>
    <t>Corky-fruited Water-dropwort</t>
  </si>
  <si>
    <t>Cow parsley</t>
  </si>
  <si>
    <t>Creeping Bent</t>
  </si>
  <si>
    <t>Creeping Buttercup</t>
  </si>
  <si>
    <t>Creeping cinquefoil</t>
  </si>
  <si>
    <t>Creeping thistle</t>
  </si>
  <si>
    <t>Curled dock</t>
  </si>
  <si>
    <t>Cut-leaved cranesbill</t>
  </si>
  <si>
    <t>Daisy</t>
  </si>
  <si>
    <t>Dandelion</t>
  </si>
  <si>
    <t>False Oat-grass</t>
  </si>
  <si>
    <t>Field bindweed</t>
  </si>
  <si>
    <t>Glandular Globe-thistle</t>
  </si>
  <si>
    <t>Goatsbeard</t>
  </si>
  <si>
    <t>Green alkanet</t>
  </si>
  <si>
    <t>Hedge bedstraw</t>
  </si>
  <si>
    <t>Hedge mustard</t>
  </si>
  <si>
    <t>Hogweed</t>
  </si>
  <si>
    <t>Hybrid of Hedge and Lady's Bedstraw</t>
  </si>
  <si>
    <t>Knapweed</t>
  </si>
  <si>
    <t>Lady's bedstraw</t>
  </si>
  <si>
    <t>Lesser Stitchwort</t>
  </si>
  <si>
    <t>Lucerne</t>
  </si>
  <si>
    <t>Meadow Barley</t>
  </si>
  <si>
    <t>Meadow Buttercup</t>
  </si>
  <si>
    <t>Meadow Foxtail</t>
  </si>
  <si>
    <t>Meadow Vetchling</t>
  </si>
  <si>
    <t>Mouseear chickweed</t>
  </si>
  <si>
    <t>Musk-mallow</t>
  </si>
  <si>
    <t>Perennial Rye-grass</t>
  </si>
  <si>
    <t>Red clover</t>
  </si>
  <si>
    <t>Ribwort plantain</t>
  </si>
  <si>
    <t>Smooth sowthistle</t>
  </si>
  <si>
    <t>Tall Fescue</t>
  </si>
  <si>
    <t>Tansy</t>
  </si>
  <si>
    <t>Timothy grass</t>
  </si>
  <si>
    <t>Wall Barley</t>
  </si>
  <si>
    <t>White clover</t>
  </si>
  <si>
    <t>White Comfrey</t>
  </si>
  <si>
    <t>Wood avens</t>
  </si>
  <si>
    <t>Yarrow</t>
  </si>
  <si>
    <t>Yorkshire fog</t>
  </si>
  <si>
    <t>nuthatch</t>
  </si>
  <si>
    <t>birds</t>
  </si>
  <si>
    <t>Dacres Wood</t>
  </si>
  <si>
    <t>Lisa Mutten</t>
  </si>
  <si>
    <t>might be nesting in the bird box there</t>
  </si>
  <si>
    <t>Blackcap</t>
  </si>
  <si>
    <t>Chiffchaff</t>
  </si>
  <si>
    <t>Greenfinch</t>
  </si>
  <si>
    <t>Swift</t>
  </si>
  <si>
    <t>Large skipper</t>
  </si>
  <si>
    <t>Holly blue</t>
  </si>
  <si>
    <t>Speckled wood</t>
  </si>
  <si>
    <t>Emperor Dragonfly</t>
  </si>
  <si>
    <t>Large red damselfly</t>
  </si>
  <si>
    <t>Banded Demoiselle</t>
  </si>
  <si>
    <t>Odonata</t>
  </si>
  <si>
    <t>Tom Moulton</t>
  </si>
  <si>
    <t>Hilly Fields (South)</t>
  </si>
  <si>
    <t>Wild onion</t>
  </si>
  <si>
    <t>Wood Dock</t>
  </si>
  <si>
    <t>Hawksbeard</t>
  </si>
  <si>
    <t>Great willowherb</t>
  </si>
  <si>
    <t>Grass vetchling</t>
  </si>
  <si>
    <t>Common sorrel</t>
  </si>
  <si>
    <t>Rough meadow grass</t>
  </si>
  <si>
    <t>Smooth meadow-grass</t>
  </si>
  <si>
    <t>Soft brome</t>
  </si>
  <si>
    <t>Comon nettle</t>
  </si>
  <si>
    <t>mammals</t>
  </si>
  <si>
    <t>Japanese Knotweed</t>
  </si>
  <si>
    <t>pulled during session, JK, DD, EWD</t>
  </si>
  <si>
    <t>lots</t>
  </si>
  <si>
    <t>DD,JK, EWD</t>
  </si>
  <si>
    <t>Buckthorne Road Cutting</t>
  </si>
  <si>
    <t>Slow worm</t>
  </si>
  <si>
    <t>reptiles</t>
  </si>
  <si>
    <t>Apr-June 2020</t>
  </si>
  <si>
    <t>Common toad</t>
  </si>
  <si>
    <t>Newt</t>
  </si>
  <si>
    <t>Stag beetle</t>
  </si>
  <si>
    <t>Kestrel</t>
  </si>
  <si>
    <t>Heron</t>
  </si>
  <si>
    <t>Friends of The Fourth Reserve</t>
  </si>
  <si>
    <t>2 treated by VR</t>
  </si>
  <si>
    <t>Amphibians - Frogs</t>
  </si>
  <si>
    <t>Amphibians - Newts</t>
  </si>
  <si>
    <t>Beetles</t>
  </si>
  <si>
    <t>Coot</t>
  </si>
  <si>
    <t>Mallard</t>
  </si>
  <si>
    <t>Egyptian geese</t>
  </si>
  <si>
    <t>Madarin duck</t>
  </si>
  <si>
    <t>Little grebe</t>
  </si>
  <si>
    <t>Hobby</t>
  </si>
  <si>
    <t>Beckenham Place Park</t>
  </si>
  <si>
    <t>Glenys Crane</t>
  </si>
  <si>
    <t>Broad bodied chaser m&amp;f</t>
  </si>
  <si>
    <t>Nick Baelz</t>
  </si>
  <si>
    <t>Emporer dragonfly</t>
  </si>
  <si>
    <t>Black-tailed skimmer f</t>
  </si>
  <si>
    <t>Rosalind Epson, Maggie Leharne</t>
  </si>
  <si>
    <t xml:space="preserve">Chinbrook Community Orchard </t>
  </si>
  <si>
    <t xml:space="preserve">Stag beetle larvae </t>
  </si>
  <si>
    <t>Red kite</t>
  </si>
  <si>
    <t>Nick Bertrand</t>
  </si>
  <si>
    <t>Devonshire NR</t>
  </si>
  <si>
    <t>Jacob</t>
  </si>
  <si>
    <t>Little Egret</t>
  </si>
  <si>
    <t>Grey Wagtail</t>
  </si>
  <si>
    <t>River Ravensbourne from Cornmill Gardens to Brookmill Park</t>
  </si>
  <si>
    <t>Tom Moulton, Conrad Ellam</t>
  </si>
  <si>
    <t>Orange tip f</t>
  </si>
  <si>
    <t>Sydenham Garden</t>
  </si>
  <si>
    <t>Green woodpecker</t>
  </si>
  <si>
    <t>Leaf-cutter bee</t>
  </si>
  <si>
    <t>Sparrow</t>
  </si>
  <si>
    <t>Starling</t>
  </si>
  <si>
    <t>Mistle thrush</t>
  </si>
  <si>
    <t>Sydenham Garden team</t>
  </si>
  <si>
    <t>Fox</t>
  </si>
  <si>
    <t>family with 4 cubs in garden</t>
  </si>
  <si>
    <t>Bees</t>
  </si>
  <si>
    <t>Buzzard</t>
  </si>
  <si>
    <t>Dunnock</t>
  </si>
  <si>
    <t>Song thrush</t>
  </si>
  <si>
    <t>Stock dove</t>
  </si>
  <si>
    <t>Azure Blue Damselfly</t>
  </si>
  <si>
    <t>Common Blue Damselfly</t>
  </si>
  <si>
    <t>Red-eyed Damselfly</t>
  </si>
  <si>
    <t>Wood mouse</t>
  </si>
  <si>
    <t>Marsh marigold</t>
  </si>
  <si>
    <t>Garlic mustard</t>
  </si>
  <si>
    <t>Wild garlic</t>
  </si>
  <si>
    <t xml:space="preserve">Michael Elmer </t>
  </si>
  <si>
    <t>Horniman Nature Trail</t>
  </si>
  <si>
    <t>River Pool Linear Park</t>
  </si>
  <si>
    <t xml:space="preserve">Frances Rowe </t>
  </si>
  <si>
    <t>Stag beetle f</t>
  </si>
  <si>
    <t>Red Campion</t>
  </si>
  <si>
    <t>Stinking Iris</t>
  </si>
  <si>
    <t>Ivy Broomrape</t>
  </si>
  <si>
    <t xml:space="preserve">Comma </t>
  </si>
  <si>
    <t>Albion Millennium Green</t>
  </si>
  <si>
    <t>(All)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</si>
</sst>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rgb="FF000000"/>
      <name val="Times New Roman"/>
      <family val="1"/>
    </font>
    <font>
      <i/>
      <sz val="12"/>
      <color rgb="FF000000"/>
      <name val="Arial"/>
      <family val="2"/>
    </font>
    <font>
      <sz val="12"/>
      <color rgb="FF000000"/>
      <name val="Arial"/>
      <family val="2"/>
    </font>
    <font>
      <sz val="10"/>
      <color rgb="FF000000"/>
      <name val="Verdana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wrapText="1"/>
    </xf>
    <xf numFmtId="0" fontId="1" fillId="0" borderId="2" xfId="0" applyFont="1" applyBorder="1"/>
    <xf numFmtId="0" fontId="0" fillId="2" borderId="3" xfId="0" applyFont="1" applyFill="1" applyBorder="1" applyAlignment="1">
      <alignment wrapText="1"/>
    </xf>
    <xf numFmtId="0" fontId="0" fillId="4" borderId="5" xfId="0" applyFill="1" applyBorder="1"/>
    <xf numFmtId="0" fontId="0" fillId="3" borderId="4" xfId="0" applyFill="1" applyBorder="1"/>
    <xf numFmtId="0" fontId="0" fillId="5" borderId="1" xfId="0" applyFill="1" applyBorder="1"/>
    <xf numFmtId="0" fontId="0" fillId="5" borderId="4" xfId="0" applyFill="1" applyBorder="1"/>
    <xf numFmtId="0" fontId="0" fillId="3" borderId="1" xfId="0" applyFill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Fill="1"/>
    <xf numFmtId="0" fontId="2" fillId="8" borderId="2" xfId="0" applyFont="1" applyFill="1" applyBorder="1"/>
    <xf numFmtId="0" fontId="0" fillId="8" borderId="2" xfId="0" applyFill="1" applyBorder="1"/>
    <xf numFmtId="0" fontId="0" fillId="8" borderId="0" xfId="0" applyFill="1" applyAlignment="1">
      <alignment horizontal="left"/>
    </xf>
    <xf numFmtId="0" fontId="0" fillId="8" borderId="0" xfId="0" applyFill="1"/>
    <xf numFmtId="0" fontId="1" fillId="0" borderId="2" xfId="0" applyFont="1" applyFill="1" applyBorder="1"/>
    <xf numFmtId="0" fontId="1" fillId="0" borderId="2" xfId="0" applyFont="1" applyBorder="1" applyAlignment="1">
      <alignment wrapText="1"/>
    </xf>
    <xf numFmtId="0" fontId="1" fillId="7" borderId="2" xfId="0" applyFont="1" applyFill="1" applyBorder="1" applyAlignment="1">
      <alignment wrapText="1"/>
    </xf>
    <xf numFmtId="0" fontId="1" fillId="6" borderId="2" xfId="0" applyFont="1" applyFill="1" applyBorder="1" applyAlignment="1">
      <alignment wrapText="1"/>
    </xf>
    <xf numFmtId="0" fontId="1" fillId="0" borderId="0" xfId="0" applyFont="1"/>
    <xf numFmtId="0" fontId="0" fillId="0" borderId="0" xfId="0" applyFont="1"/>
    <xf numFmtId="17" fontId="0" fillId="0" borderId="0" xfId="0" applyNumberFormat="1"/>
    <xf numFmtId="15" fontId="0" fillId="0" borderId="0" xfId="0" applyNumberFormat="1"/>
    <xf numFmtId="14" fontId="0" fillId="0" borderId="6" xfId="0" applyNumberFormat="1" applyFill="1" applyBorder="1"/>
    <xf numFmtId="14" fontId="0" fillId="0" borderId="7" xfId="0" applyNumberFormat="1" applyFill="1" applyBorder="1"/>
    <xf numFmtId="14" fontId="0" fillId="0" borderId="0" xfId="0" applyNumberFormat="1"/>
    <xf numFmtId="0" fontId="0" fillId="2" borderId="8" xfId="0" applyFont="1" applyFill="1" applyBorder="1" applyAlignment="1">
      <alignment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/>
    <xf numFmtId="0" fontId="0" fillId="0" borderId="0" xfId="0" applyFont="1" applyBorder="1"/>
    <xf numFmtId="14" fontId="0" fillId="0" borderId="0" xfId="0" applyNumberFormat="1" applyFont="1" applyBorder="1"/>
    <xf numFmtId="0" fontId="0" fillId="0" borderId="0" xfId="0" applyFont="1" applyFill="1" applyBorder="1" applyAlignment="1">
      <alignment wrapText="1"/>
    </xf>
  </cellXfs>
  <cellStyles count="1">
    <cellStyle name="Normal" xfId="0" builtinId="0"/>
  </cellStyles>
  <dxfs count="12"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ainwright-Deri, Eszter" refreshedDate="44029.568508217591" createdVersion="5" refreshedVersion="5" minRefreshableVersion="3" recordCount="4">
  <cacheSource type="worksheet">
    <worksheetSource ref="A1:AQ5" sheet="Birds"/>
  </cacheSource>
  <cacheFields count="43">
    <cacheField name="Sites" numFmtId="0">
      <sharedItems count="8">
        <s v="Hilly Fields "/>
        <s v="Ladywell Fields "/>
        <s v="Mayow Park" u="1"/>
        <s v="Chinbrook meadows" u="1"/>
        <s v="Hillcrest woods" u="1"/>
        <s v="Chinbrook meadows " u="1"/>
        <s v="Buckthorne Road" u="1"/>
        <s v="Brockley &amp; Ladywell Cemetery" u="1"/>
      </sharedItems>
    </cacheField>
    <cacheField name="Date" numFmtId="14">
      <sharedItems containsSemiMixedTypes="0" containsNonDate="0" containsDate="1" containsString="0" minDate="2020-01-22T00:00:00" maxDate="2020-06-30T00:00:00" count="10">
        <d v="2020-05-25T00:00:00"/>
        <d v="2020-06-29T00:00:00"/>
        <d v="2020-05-18T00:00:00"/>
        <d v="2020-06-15T00:00:00"/>
        <d v="2020-03-26T00:00:00" u="1"/>
        <d v="2020-02-22T00:00:00" u="1"/>
        <d v="2020-03-15T00:00:00" u="1"/>
        <d v="2020-01-26T00:00:00" u="1"/>
        <d v="2020-01-22T00:00:00" u="1"/>
        <d v="2020-02-19T00:00:00" u="1"/>
      </sharedItems>
    </cacheField>
    <cacheField name="Blackbird" numFmtId="0">
      <sharedItems containsSemiMixedTypes="0" containsString="0" containsNumber="1" containsInteger="1" minValue="4" maxValue="12"/>
    </cacheField>
    <cacheField name="Blackcap" numFmtId="0">
      <sharedItems containsSemiMixedTypes="0" containsString="0" containsNumber="1" containsInteger="1" minValue="3" maxValue="12"/>
    </cacheField>
    <cacheField name="Black-headed gull*" numFmtId="0">
      <sharedItems containsNonDate="0" containsString="0" containsBlank="1"/>
    </cacheField>
    <cacheField name="Blue tit" numFmtId="0">
      <sharedItems containsString="0" containsBlank="1" containsNumber="1" containsInteger="1" minValue="1" maxValue="9"/>
    </cacheField>
    <cacheField name="Carrion Crow" numFmtId="0">
      <sharedItems containsSemiMixedTypes="0" containsString="0" containsNumber="1" containsInteger="1" minValue="4" maxValue="8"/>
    </cacheField>
    <cacheField name="Chaffinch" numFmtId="0">
      <sharedItems containsNonDate="0" containsString="0" containsBlank="1"/>
    </cacheField>
    <cacheField name="Chiffchaff" numFmtId="0">
      <sharedItems containsSemiMixedTypes="0" containsString="0" containsNumber="1" containsInteger="1" minValue="1" maxValue="1"/>
    </cacheField>
    <cacheField name="Coal tit" numFmtId="0">
      <sharedItems containsNonDate="0" containsString="0" containsBlank="1"/>
    </cacheField>
    <cacheField name="Collared dove" numFmtId="0">
      <sharedItems containsString="0" containsBlank="1" containsNumber="1" containsInteger="1" minValue="1" maxValue="1"/>
    </cacheField>
    <cacheField name="Common gull*" numFmtId="0">
      <sharedItems containsNonDate="0" containsString="0" containsBlank="1"/>
    </cacheField>
    <cacheField name="Coot " numFmtId="0">
      <sharedItems containsNonDate="0" containsString="0" containsBlank="1"/>
    </cacheField>
    <cacheField name="Dunnock*" numFmtId="0">
      <sharedItems containsSemiMixedTypes="0" containsString="0" containsNumber="1" containsInteger="1" minValue="2" maxValue="2"/>
    </cacheField>
    <cacheField name="Feral pigeon" numFmtId="0">
      <sharedItems containsString="0" containsBlank="1" containsNumber="1" containsInteger="1" minValue="1" maxValue="8"/>
    </cacheField>
    <cacheField name="Goldcrest" numFmtId="0">
      <sharedItems containsNonDate="0" containsString="0" containsBlank="1"/>
    </cacheField>
    <cacheField name="Goldfinch" numFmtId="0">
      <sharedItems containsSemiMixedTypes="0" containsString="0" containsNumber="1" containsInteger="1" minValue="2" maxValue="4"/>
    </cacheField>
    <cacheField name="Greater spotted WP" numFmtId="0">
      <sharedItems containsString="0" containsBlank="1" containsNumber="1" containsInteger="1" minValue="1" maxValue="1"/>
    </cacheField>
    <cacheField name="Greenfinch" numFmtId="0">
      <sharedItems containsString="0" containsBlank="1" containsNumber="1" containsInteger="1" minValue="1" maxValue="1"/>
    </cacheField>
    <cacheField name="Grey wagtail**" numFmtId="0">
      <sharedItems containsString="0" containsBlank="1" containsNumber="1" containsInteger="1" minValue="1" maxValue="2"/>
    </cacheField>
    <cacheField name="Great tit" numFmtId="0">
      <sharedItems containsSemiMixedTypes="0" containsString="0" containsNumber="1" containsInteger="1" minValue="2" maxValue="8"/>
    </cacheField>
    <cacheField name="Green WP" numFmtId="0">
      <sharedItems containsNonDate="0" containsString="0" containsBlank="1"/>
    </cacheField>
    <cacheField name="Herring gull**" numFmtId="0">
      <sharedItems containsNonDate="0" containsString="0" containsBlank="1"/>
    </cacheField>
    <cacheField name="House sparrow**" numFmtId="0">
      <sharedItems containsSemiMixedTypes="0" containsString="0" containsNumber="1" containsInteger="1" minValue="1" maxValue="12"/>
    </cacheField>
    <cacheField name="Jay" numFmtId="0">
      <sharedItems containsString="0" containsBlank="1" containsNumber="1" containsInteger="1" minValue="1" maxValue="1"/>
    </cacheField>
    <cacheField name="Long-tailed tit" numFmtId="0">
      <sharedItems containsNonDate="0" containsString="0" containsBlank="1"/>
    </cacheField>
    <cacheField name="Magpie " numFmtId="0">
      <sharedItems containsSemiMixedTypes="0" containsString="0" containsNumber="1" containsInteger="1" minValue="3" maxValue="8"/>
    </cacheField>
    <cacheField name="Mallard*" numFmtId="0">
      <sharedItems containsString="0" containsBlank="1" containsNumber="1" containsInteger="1" minValue="5" maxValue="8"/>
    </cacheField>
    <cacheField name="Mandarin duck" numFmtId="0">
      <sharedItems containsString="0" containsBlank="1" containsNumber="1" containsInteger="1" minValue="3" maxValue="3"/>
    </cacheField>
    <cacheField name="Mistle thrush**" numFmtId="0">
      <sharedItems containsString="0" containsBlank="1" containsNumber="1" containsInteger="1" minValue="1" maxValue="1"/>
    </cacheField>
    <cacheField name="Moorhen " numFmtId="0">
      <sharedItems containsString="0" containsBlank="1" containsNumber="1" containsInteger="1" minValue="7" maxValue="9"/>
    </cacheField>
    <cacheField name="Nuthatch" numFmtId="0">
      <sharedItems containsString="0" containsBlank="1" containsNumber="1" containsInteger="1" minValue="1" maxValue="1"/>
    </cacheField>
    <cacheField name="Redwing**" numFmtId="0">
      <sharedItems containsNonDate="0" containsString="0" containsBlank="1"/>
    </cacheField>
    <cacheField name="Parakeet" numFmtId="0">
      <sharedItems containsSemiMixedTypes="0" containsString="0" containsNumber="1" containsInteger="1" minValue="2" maxValue="7"/>
    </cacheField>
    <cacheField name="Robin " numFmtId="0">
      <sharedItems containsSemiMixedTypes="0" containsString="0" containsNumber="1" containsInteger="1" minValue="3" maxValue="7"/>
    </cacheField>
    <cacheField name="Song thrush**" numFmtId="0">
      <sharedItems containsString="0" containsBlank="1" containsNumber="1" containsInteger="1" minValue="1" maxValue="1"/>
    </cacheField>
    <cacheField name="Starling**" numFmtId="0">
      <sharedItems containsString="0" containsBlank="1" containsNumber="1" containsInteger="1" minValue="1" maxValue="10"/>
    </cacheField>
    <cacheField name="Stock Dove*" numFmtId="0">
      <sharedItems containsString="0" containsBlank="1" containsNumber="1" containsInteger="1" minValue="1" maxValue="1"/>
    </cacheField>
    <cacheField name="Swift" numFmtId="0">
      <sharedItems containsString="0" containsBlank="1" containsNumber="1" containsInteger="1" minValue="3" maxValue="3"/>
    </cacheField>
    <cacheField name="Wren" numFmtId="0">
      <sharedItems containsSemiMixedTypes="0" containsString="0" containsNumber="1" containsInteger="1" minValue="3" maxValue="11"/>
    </cacheField>
    <cacheField name="Wood pigeon" numFmtId="0">
      <sharedItems containsSemiMixedTypes="0" containsString="0" containsNumber="1" containsInteger="1" minValue="3" maxValue="9"/>
    </cacheField>
    <cacheField name="TOTAL" numFmtId="0">
      <sharedItems containsSemiMixedTypes="0" containsString="0" containsNumber="1" containsInteger="1" minValue="63" maxValue="130"/>
    </cacheField>
    <cacheField name="SITE TOTAL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">
  <r>
    <x v="0"/>
    <x v="0"/>
    <n v="4"/>
    <n v="3"/>
    <m/>
    <n v="1"/>
    <n v="4"/>
    <m/>
    <n v="1"/>
    <m/>
    <m/>
    <m/>
    <m/>
    <n v="2"/>
    <m/>
    <m/>
    <n v="3"/>
    <m/>
    <m/>
    <m/>
    <n v="7"/>
    <m/>
    <m/>
    <n v="12"/>
    <m/>
    <m/>
    <n v="5"/>
    <m/>
    <m/>
    <m/>
    <m/>
    <n v="1"/>
    <m/>
    <n v="3"/>
    <n v="5"/>
    <m/>
    <n v="5"/>
    <m/>
    <m/>
    <n v="4"/>
    <n v="7"/>
    <n v="67"/>
    <m/>
  </r>
  <r>
    <x v="0"/>
    <x v="1"/>
    <n v="7"/>
    <n v="4"/>
    <m/>
    <m/>
    <n v="8"/>
    <m/>
    <n v="1"/>
    <m/>
    <m/>
    <m/>
    <m/>
    <n v="2"/>
    <n v="1"/>
    <m/>
    <n v="2"/>
    <n v="1"/>
    <m/>
    <m/>
    <n v="8"/>
    <m/>
    <m/>
    <n v="10"/>
    <m/>
    <m/>
    <n v="3"/>
    <m/>
    <m/>
    <m/>
    <m/>
    <m/>
    <m/>
    <n v="2"/>
    <n v="3"/>
    <m/>
    <n v="1"/>
    <m/>
    <m/>
    <n v="3"/>
    <n v="7"/>
    <n v="63"/>
    <m/>
  </r>
  <r>
    <x v="1"/>
    <x v="2"/>
    <n v="7"/>
    <n v="10"/>
    <m/>
    <n v="5"/>
    <n v="4"/>
    <m/>
    <n v="1"/>
    <m/>
    <m/>
    <m/>
    <m/>
    <n v="2"/>
    <n v="8"/>
    <m/>
    <n v="2"/>
    <n v="1"/>
    <n v="1"/>
    <n v="2"/>
    <n v="4"/>
    <m/>
    <m/>
    <n v="1"/>
    <n v="1"/>
    <m/>
    <n v="5"/>
    <n v="5"/>
    <n v="3"/>
    <m/>
    <n v="7"/>
    <m/>
    <m/>
    <n v="5"/>
    <n v="7"/>
    <n v="1"/>
    <m/>
    <m/>
    <m/>
    <n v="8"/>
    <n v="3"/>
    <n v="93"/>
    <m/>
  </r>
  <r>
    <x v="1"/>
    <x v="3"/>
    <n v="12"/>
    <n v="12"/>
    <m/>
    <n v="9"/>
    <n v="4"/>
    <m/>
    <n v="1"/>
    <m/>
    <n v="1"/>
    <m/>
    <m/>
    <n v="2"/>
    <n v="6"/>
    <m/>
    <n v="4"/>
    <n v="1"/>
    <n v="1"/>
    <n v="1"/>
    <n v="2"/>
    <m/>
    <m/>
    <n v="3"/>
    <n v="1"/>
    <m/>
    <n v="8"/>
    <n v="8"/>
    <m/>
    <n v="1"/>
    <n v="9"/>
    <m/>
    <m/>
    <n v="7"/>
    <n v="3"/>
    <m/>
    <n v="10"/>
    <n v="1"/>
    <n v="3"/>
    <n v="11"/>
    <n v="9"/>
    <n v="13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2" cacheId="13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>
  <location ref="A3:M6" firstHeaderRow="0" firstDataRow="1" firstDataCol="1" rowPageCount="1" colPageCount="1"/>
  <pivotFields count="43">
    <pivotField axis="axisRow" showAll="0">
      <items count="9">
        <item m="1" x="7"/>
        <item m="1" x="6"/>
        <item m="1" x="3"/>
        <item m="1" x="5"/>
        <item m="1" x="4"/>
        <item x="0"/>
        <item x="1"/>
        <item m="1" x="2"/>
        <item t="default"/>
      </items>
    </pivotField>
    <pivotField axis="axisPage" multipleItemSelectionAllowed="1" showAll="0">
      <items count="11">
        <item h="1" m="1" x="8"/>
        <item h="1" m="1" x="7"/>
        <item h="1" m="1" x="9"/>
        <item h="1" m="1" x="5"/>
        <item h="1" m="1" x="6"/>
        <item h="1" m="1" x="4"/>
        <item x="0"/>
        <item x="1"/>
        <item x="2"/>
        <item x="3"/>
        <item t="default"/>
      </items>
    </pivotField>
    <pivotField showAll="0"/>
    <pivotField showAll="0" defaultSubtotal="0"/>
    <pivotField dataField="1" showAll="0" defaultSubtotal="0"/>
    <pivotField showAll="0"/>
    <pivotField showAll="0"/>
    <pivotField showAll="0"/>
    <pivotField showAll="0" defaultSubtotal="0"/>
    <pivotField showAll="0"/>
    <pivotField showAll="0" defaultSubtotal="0"/>
    <pivotField dataField="1" showAll="0" defaultSubtotal="0"/>
    <pivotField showAll="0"/>
    <pivotField dataField="1" showAll="0" defaultSubtotal="0"/>
    <pivotField showAll="0"/>
    <pivotField showAll="0"/>
    <pivotField showAll="0"/>
    <pivotField showAll="0" defaultSubtotal="0"/>
    <pivotField showAll="0" defaultSubtotal="0"/>
    <pivotField dataField="1" showAll="0" defaultSubtotal="0"/>
    <pivotField showAll="0"/>
    <pivotField showAll="0"/>
    <pivotField dataField="1" showAll="0" defaultSubtotal="0"/>
    <pivotField dataField="1" showAll="0" defaultSubtotal="0"/>
    <pivotField showAll="0"/>
    <pivotField showAll="0"/>
    <pivotField showAll="0"/>
    <pivotField dataField="1" showAll="0" defaultSubtotal="0"/>
    <pivotField showAll="0"/>
    <pivotField dataField="1" showAll="0" defaultSubtotal="0"/>
    <pivotField showAll="0"/>
    <pivotField showAll="0"/>
    <pivotField dataField="1" showAll="0" defaultSubtotal="0"/>
    <pivotField showAll="0"/>
    <pivotField showAll="0"/>
    <pivotField dataField="1" showAll="0" defaultSubtotal="0"/>
    <pivotField dataField="1" showAll="0" defaultSubtotal="0"/>
    <pivotField dataField="1" showAll="0" defaultSubtotal="0"/>
    <pivotField showAll="0" defaultSubtotal="0"/>
    <pivotField showAll="0"/>
    <pivotField showAll="0"/>
    <pivotField showAll="0"/>
    <pivotField showAll="0"/>
  </pivotFields>
  <rowFields count="1">
    <field x="0"/>
  </rowFields>
  <rowItems count="3">
    <i>
      <x v="5"/>
    </i>
    <i>
      <x v="6"/>
    </i>
    <i t="grand">
      <x/>
    </i>
  </rowItems>
  <colFields count="1">
    <field x="-2"/>
  </colFields>
  <colItems count="12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</colItems>
  <pageFields count="1">
    <pageField fld="1" hier="-1"/>
  </pageFields>
  <dataFields count="12">
    <dataField name="Sum of Grey wagtail**" fld="19" baseField="0" baseItem="0"/>
    <dataField name="Sum of Herring gull**" fld="22" baseField="0" baseItem="0"/>
    <dataField name="Sum of House sparrow**" fld="23" baseField="0" baseItem="0"/>
    <dataField name="Sum of Mistle thrush**" fld="29" baseField="0" baseItem="0"/>
    <dataField name="Sum of Redwing**" fld="32" baseField="0" baseItem="0"/>
    <dataField name="Sum of Song thrush**" fld="35" baseField="0" baseItem="0"/>
    <dataField name="Sum of Starling**" fld="36" baseField="0" baseItem="0"/>
    <dataField name="Sum of Black-headed gull*" fld="4" baseField="0" baseItem="0"/>
    <dataField name="Sum of Common gull*" fld="11" baseField="0" baseItem="0"/>
    <dataField name="Sum of Dunnock*" fld="13" baseField="0" baseItem="0"/>
    <dataField name="Sum of Mallard*" fld="27" baseField="0" baseItem="0"/>
    <dataField name="Sum of Stock Dove*" fld="37" baseField="0" baseItem="0"/>
  </dataFields>
  <formats count="4">
    <format dxfId="11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0">
      <pivotArea dataOnly="0" labelOnly="1" outline="0" fieldPosition="0">
        <references count="1">
          <reference field="4294967294" count="6">
            <x v="1"/>
            <x v="2"/>
            <x v="3"/>
            <x v="4"/>
            <x v="5"/>
            <x v="6"/>
          </reference>
        </references>
      </pivotArea>
    </format>
    <format dxfId="9">
      <pivotArea dataOnly="0" labelOnly="1" outline="0" fieldPosition="0">
        <references count="1">
          <reference field="4294967294" count="1">
            <x v="2"/>
          </reference>
        </references>
      </pivotArea>
    </format>
    <format dxfId="8">
      <pivotArea dataOnly="0" labelOnly="1" outline="0" fieldPosition="0">
        <references count="1">
          <reference field="4294967294" count="5">
            <x v="7"/>
            <x v="8"/>
            <x v="9"/>
            <x v="10"/>
            <x v="1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1.xml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6.bin"/><Relationship Id="rId2" Type="http://schemas.openxmlformats.org/officeDocument/2006/relationships/printerSettings" Target="../printerSettings/printerSettings15.bin"/><Relationship Id="rId1" Type="http://schemas.openxmlformats.org/officeDocument/2006/relationships/printerSettings" Target="../printerSettings/printerSettings14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9.bin"/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6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9" sqref="C9"/>
    </sheetView>
  </sheetViews>
  <sheetFormatPr defaultRowHeight="15" x14ac:dyDescent="0.25"/>
  <cols>
    <col min="1" max="1" width="26.7109375" customWidth="1"/>
    <col min="2" max="2" width="26.7109375" style="12" customWidth="1"/>
    <col min="5" max="5" width="11.85546875" customWidth="1"/>
    <col min="7" max="7" width="7.85546875" customWidth="1"/>
    <col min="10" max="12" width="9.140625" customWidth="1"/>
    <col min="17" max="17" width="11.28515625" customWidth="1"/>
    <col min="18" max="19" width="10.85546875" customWidth="1"/>
    <col min="22" max="23" width="10" customWidth="1"/>
    <col min="35" max="35" width="6.42578125" customWidth="1"/>
    <col min="36" max="36" width="7" customWidth="1"/>
    <col min="40" max="40" width="6.7109375" customWidth="1"/>
    <col min="41" max="41" width="8.140625" customWidth="1"/>
    <col min="43" max="43" width="13.140625" customWidth="1"/>
  </cols>
  <sheetData>
    <row r="1" spans="1:43" s="21" customFormat="1" ht="42.75" customHeight="1" thickBot="1" x14ac:dyDescent="0.3">
      <c r="A1" s="17" t="s">
        <v>57</v>
      </c>
      <c r="B1" s="17" t="s">
        <v>58</v>
      </c>
      <c r="C1" s="18" t="s">
        <v>0</v>
      </c>
      <c r="D1" s="18" t="s">
        <v>149</v>
      </c>
      <c r="E1" s="19" t="s">
        <v>36</v>
      </c>
      <c r="F1" s="18" t="s">
        <v>1</v>
      </c>
      <c r="G1" s="18" t="s">
        <v>8</v>
      </c>
      <c r="H1" s="18" t="s">
        <v>2</v>
      </c>
      <c r="I1" s="18" t="s">
        <v>150</v>
      </c>
      <c r="J1" s="18" t="s">
        <v>20</v>
      </c>
      <c r="K1" s="18" t="s">
        <v>31</v>
      </c>
      <c r="L1" s="19" t="s">
        <v>35</v>
      </c>
      <c r="M1" s="18" t="s">
        <v>9</v>
      </c>
      <c r="N1" s="19" t="s">
        <v>33</v>
      </c>
      <c r="O1" s="18" t="s">
        <v>16</v>
      </c>
      <c r="P1" s="18" t="s">
        <v>21</v>
      </c>
      <c r="Q1" s="18" t="s">
        <v>3</v>
      </c>
      <c r="R1" s="18" t="s">
        <v>32</v>
      </c>
      <c r="S1" s="18" t="s">
        <v>151</v>
      </c>
      <c r="T1" s="20" t="s">
        <v>34</v>
      </c>
      <c r="U1" s="18" t="s">
        <v>4</v>
      </c>
      <c r="V1" s="18" t="s">
        <v>19</v>
      </c>
      <c r="W1" s="20" t="s">
        <v>38</v>
      </c>
      <c r="X1" s="20" t="s">
        <v>37</v>
      </c>
      <c r="Y1" s="18" t="s">
        <v>23</v>
      </c>
      <c r="Z1" s="18" t="s">
        <v>17</v>
      </c>
      <c r="AA1" s="18" t="s">
        <v>10</v>
      </c>
      <c r="AB1" s="19" t="s">
        <v>39</v>
      </c>
      <c r="AC1" s="18" t="s">
        <v>24</v>
      </c>
      <c r="AD1" s="20" t="s">
        <v>40</v>
      </c>
      <c r="AE1" s="18" t="s">
        <v>11</v>
      </c>
      <c r="AF1" s="18" t="s">
        <v>5</v>
      </c>
      <c r="AG1" s="20" t="s">
        <v>41</v>
      </c>
      <c r="AH1" s="18" t="s">
        <v>12</v>
      </c>
      <c r="AI1" s="18" t="s">
        <v>13</v>
      </c>
      <c r="AJ1" s="20" t="s">
        <v>42</v>
      </c>
      <c r="AK1" s="20" t="s">
        <v>43</v>
      </c>
      <c r="AL1" s="19" t="s">
        <v>44</v>
      </c>
      <c r="AM1" s="19" t="s">
        <v>152</v>
      </c>
      <c r="AN1" s="18" t="s">
        <v>6</v>
      </c>
      <c r="AO1" s="18" t="s">
        <v>7</v>
      </c>
      <c r="AP1" s="2" t="s">
        <v>15</v>
      </c>
      <c r="AQ1" s="2" t="s">
        <v>22</v>
      </c>
    </row>
    <row r="2" spans="1:43" ht="15.75" thickBot="1" x14ac:dyDescent="0.3">
      <c r="A2" s="28" t="s">
        <v>27</v>
      </c>
      <c r="B2" s="25">
        <v>43976</v>
      </c>
      <c r="C2" s="7">
        <v>4</v>
      </c>
      <c r="D2" s="7">
        <v>3</v>
      </c>
      <c r="E2" s="7"/>
      <c r="F2" s="7">
        <v>1</v>
      </c>
      <c r="G2" s="7">
        <v>4</v>
      </c>
      <c r="H2" s="7"/>
      <c r="I2" s="7">
        <v>1</v>
      </c>
      <c r="J2" s="7"/>
      <c r="K2" s="7"/>
      <c r="L2" s="7"/>
      <c r="M2" s="7"/>
      <c r="N2" s="7">
        <v>2</v>
      </c>
      <c r="O2" s="7"/>
      <c r="P2" s="7"/>
      <c r="Q2" s="7">
        <v>3</v>
      </c>
      <c r="R2" s="7"/>
      <c r="S2" s="7"/>
      <c r="T2" s="7"/>
      <c r="U2" s="7">
        <v>7</v>
      </c>
      <c r="V2" s="7"/>
      <c r="W2" s="7"/>
      <c r="X2" s="7">
        <v>12</v>
      </c>
      <c r="Y2" s="7"/>
      <c r="Z2" s="7"/>
      <c r="AA2" s="7">
        <v>5</v>
      </c>
      <c r="AB2" s="7"/>
      <c r="AC2" s="7"/>
      <c r="AD2" s="7"/>
      <c r="AE2" s="7"/>
      <c r="AF2" s="7">
        <v>1</v>
      </c>
      <c r="AG2" s="7"/>
      <c r="AH2" s="7">
        <v>3</v>
      </c>
      <c r="AI2" s="7">
        <v>5</v>
      </c>
      <c r="AJ2" s="7"/>
      <c r="AK2" s="7">
        <v>5</v>
      </c>
      <c r="AL2" s="7"/>
      <c r="AM2" s="7"/>
      <c r="AN2" s="7">
        <v>4</v>
      </c>
      <c r="AO2" s="7">
        <v>7</v>
      </c>
      <c r="AP2" s="4">
        <f t="shared" ref="AP2:AP5" si="0">SUM(C2:AO2)</f>
        <v>67</v>
      </c>
    </row>
    <row r="3" spans="1:43" ht="15.75" thickBot="1" x14ac:dyDescent="0.3">
      <c r="A3" s="3" t="s">
        <v>27</v>
      </c>
      <c r="B3" s="26">
        <v>44011</v>
      </c>
      <c r="C3" s="6">
        <v>7</v>
      </c>
      <c r="D3" s="6">
        <v>4</v>
      </c>
      <c r="E3" s="6"/>
      <c r="F3" s="6"/>
      <c r="G3" s="6">
        <v>8</v>
      </c>
      <c r="H3" s="6"/>
      <c r="I3" s="6">
        <v>1</v>
      </c>
      <c r="J3" s="6"/>
      <c r="K3" s="6"/>
      <c r="L3" s="6"/>
      <c r="M3" s="6"/>
      <c r="N3" s="6">
        <v>2</v>
      </c>
      <c r="O3" s="6">
        <v>1</v>
      </c>
      <c r="P3" s="6"/>
      <c r="Q3" s="6">
        <v>2</v>
      </c>
      <c r="R3" s="6">
        <v>1</v>
      </c>
      <c r="S3" s="6"/>
      <c r="T3" s="6"/>
      <c r="U3" s="6">
        <v>8</v>
      </c>
      <c r="V3" s="6"/>
      <c r="W3" s="6"/>
      <c r="X3" s="6">
        <v>10</v>
      </c>
      <c r="Y3" s="6"/>
      <c r="Z3" s="6"/>
      <c r="AA3" s="6">
        <v>3</v>
      </c>
      <c r="AB3" s="6"/>
      <c r="AC3" s="6"/>
      <c r="AD3" s="6"/>
      <c r="AE3" s="6"/>
      <c r="AF3" s="6"/>
      <c r="AG3" s="6"/>
      <c r="AH3" s="6">
        <v>2</v>
      </c>
      <c r="AI3" s="6">
        <v>3</v>
      </c>
      <c r="AJ3" s="6"/>
      <c r="AK3" s="6">
        <v>1</v>
      </c>
      <c r="AL3" s="6"/>
      <c r="AM3" s="6"/>
      <c r="AN3" s="6">
        <v>3</v>
      </c>
      <c r="AO3" s="6">
        <v>7</v>
      </c>
      <c r="AP3" s="4">
        <f t="shared" si="0"/>
        <v>63</v>
      </c>
    </row>
    <row r="4" spans="1:43" ht="15.75" thickBot="1" x14ac:dyDescent="0.3">
      <c r="A4" s="28" t="s">
        <v>28</v>
      </c>
      <c r="B4" s="25">
        <v>43969</v>
      </c>
      <c r="C4" s="5">
        <v>7</v>
      </c>
      <c r="D4" s="5">
        <v>10</v>
      </c>
      <c r="E4" s="5"/>
      <c r="F4" s="5">
        <v>5</v>
      </c>
      <c r="G4" s="5">
        <v>4</v>
      </c>
      <c r="H4" s="5"/>
      <c r="I4" s="5">
        <v>1</v>
      </c>
      <c r="J4" s="5"/>
      <c r="K4" s="5"/>
      <c r="L4" s="5"/>
      <c r="M4" s="5"/>
      <c r="N4" s="5">
        <v>2</v>
      </c>
      <c r="O4" s="5">
        <v>8</v>
      </c>
      <c r="P4" s="5"/>
      <c r="Q4" s="5">
        <v>2</v>
      </c>
      <c r="R4" s="5">
        <v>1</v>
      </c>
      <c r="S4" s="5">
        <v>1</v>
      </c>
      <c r="T4" s="5">
        <v>2</v>
      </c>
      <c r="U4" s="5">
        <v>4</v>
      </c>
      <c r="V4" s="5"/>
      <c r="W4" s="5"/>
      <c r="X4" s="5">
        <v>1</v>
      </c>
      <c r="Y4" s="5">
        <v>1</v>
      </c>
      <c r="Z4" s="5"/>
      <c r="AA4" s="5">
        <v>5</v>
      </c>
      <c r="AB4" s="5">
        <v>5</v>
      </c>
      <c r="AC4" s="5">
        <v>3</v>
      </c>
      <c r="AD4" s="5"/>
      <c r="AE4" s="5">
        <v>7</v>
      </c>
      <c r="AF4" s="5"/>
      <c r="AG4" s="5"/>
      <c r="AH4" s="5">
        <v>5</v>
      </c>
      <c r="AI4" s="5">
        <v>7</v>
      </c>
      <c r="AJ4" s="5">
        <v>1</v>
      </c>
      <c r="AK4" s="5"/>
      <c r="AL4" s="5"/>
      <c r="AM4" s="5"/>
      <c r="AN4" s="5">
        <v>8</v>
      </c>
      <c r="AO4" s="5">
        <v>3</v>
      </c>
      <c r="AP4" s="4">
        <f t="shared" si="0"/>
        <v>93</v>
      </c>
    </row>
    <row r="5" spans="1:43" ht="15.75" thickBot="1" x14ac:dyDescent="0.3">
      <c r="A5" s="3" t="s">
        <v>28</v>
      </c>
      <c r="B5" s="26">
        <v>43997</v>
      </c>
      <c r="C5" s="8">
        <v>12</v>
      </c>
      <c r="D5" s="8">
        <v>12</v>
      </c>
      <c r="E5" s="8"/>
      <c r="F5" s="8">
        <v>9</v>
      </c>
      <c r="G5" s="8">
        <v>4</v>
      </c>
      <c r="H5" s="8"/>
      <c r="I5" s="8">
        <v>1</v>
      </c>
      <c r="J5" s="8"/>
      <c r="K5" s="8">
        <v>1</v>
      </c>
      <c r="L5" s="8"/>
      <c r="M5" s="8"/>
      <c r="N5" s="8">
        <v>2</v>
      </c>
      <c r="O5" s="8">
        <v>6</v>
      </c>
      <c r="P5" s="8"/>
      <c r="Q5" s="8">
        <v>4</v>
      </c>
      <c r="R5" s="8">
        <v>1</v>
      </c>
      <c r="S5" s="8">
        <v>1</v>
      </c>
      <c r="T5" s="8">
        <v>1</v>
      </c>
      <c r="U5" s="8">
        <v>2</v>
      </c>
      <c r="V5" s="8"/>
      <c r="W5" s="8"/>
      <c r="X5" s="8">
        <v>3</v>
      </c>
      <c r="Y5" s="8">
        <v>1</v>
      </c>
      <c r="Z5" s="8"/>
      <c r="AA5" s="8">
        <v>8</v>
      </c>
      <c r="AB5" s="8">
        <v>8</v>
      </c>
      <c r="AC5" s="8"/>
      <c r="AD5" s="8">
        <v>1</v>
      </c>
      <c r="AE5" s="8">
        <v>9</v>
      </c>
      <c r="AF5" s="8"/>
      <c r="AG5" s="8"/>
      <c r="AH5" s="8">
        <v>7</v>
      </c>
      <c r="AI5" s="8">
        <v>3</v>
      </c>
      <c r="AJ5" s="8"/>
      <c r="AK5" s="8">
        <v>10</v>
      </c>
      <c r="AL5" s="8">
        <v>1</v>
      </c>
      <c r="AM5" s="8">
        <v>3</v>
      </c>
      <c r="AN5" s="8">
        <v>11</v>
      </c>
      <c r="AO5" s="8">
        <v>9</v>
      </c>
      <c r="AP5" s="4">
        <f t="shared" si="0"/>
        <v>130</v>
      </c>
    </row>
    <row r="6" spans="1:43" s="16" customFormat="1" ht="19.5" thickBot="1" x14ac:dyDescent="0.35">
      <c r="A6" s="13" t="s">
        <v>29</v>
      </c>
      <c r="B6" s="13" t="s">
        <v>30</v>
      </c>
      <c r="C6" s="14">
        <f>SUMIFS(C2:C5, $B$2:$B$5, "&gt;="&amp;DATE(2020,4,1),$B$2:$B$5,"&lt;="&amp;DATE(2020,6,30))</f>
        <v>30</v>
      </c>
      <c r="D6" s="14"/>
      <c r="E6" s="14">
        <f>SUMIFS(E2:E5, $B$2:$B$5, "&gt;="&amp;DATE(2020,4,1),$B$2:$B$5,"&lt;="&amp;DATE(2020,6,30))</f>
        <v>0</v>
      </c>
      <c r="F6" s="14">
        <f>SUMIFS(F2:F5, $B$2:$B$5, "&gt;="&amp;DATE(2020,4,1),$B$2:$B$5,"&lt;="&amp;DATE(2020,6,30))</f>
        <v>15</v>
      </c>
      <c r="G6" s="14">
        <f>SUMIFS(G2:G5, $B$2:$B$5, "&gt;="&amp;DATE(2020,4,1),$B$2:$B$5,"&lt;="&amp;DATE(2020,6,30))</f>
        <v>20</v>
      </c>
      <c r="H6" s="14">
        <f>SUMIFS(H2:H5, $B$2:$B$5, "&gt;="&amp;DATE(2020,4,1),$B$2:$B$5,"&lt;="&amp;DATE(2020,6,30))</f>
        <v>0</v>
      </c>
      <c r="I6" s="14"/>
      <c r="J6" s="14">
        <f t="shared" ref="J6:R6" si="1">SUMIFS(J2:J5, $B$2:$B$5, "&gt;="&amp;DATE(2020,4,1),$B$2:$B$5,"&lt;="&amp;DATE(2020,6,30))</f>
        <v>0</v>
      </c>
      <c r="K6" s="14">
        <f t="shared" si="1"/>
        <v>1</v>
      </c>
      <c r="L6" s="14">
        <f t="shared" si="1"/>
        <v>0</v>
      </c>
      <c r="M6" s="14">
        <f t="shared" si="1"/>
        <v>0</v>
      </c>
      <c r="N6" s="14">
        <f t="shared" si="1"/>
        <v>8</v>
      </c>
      <c r="O6" s="14">
        <f t="shared" si="1"/>
        <v>15</v>
      </c>
      <c r="P6" s="14">
        <f t="shared" si="1"/>
        <v>0</v>
      </c>
      <c r="Q6" s="14">
        <f t="shared" si="1"/>
        <v>11</v>
      </c>
      <c r="R6" s="14">
        <f t="shared" si="1"/>
        <v>3</v>
      </c>
      <c r="S6" s="14"/>
      <c r="T6" s="14">
        <f t="shared" ref="T6:AL6" si="2">SUMIFS(T2:T5, $B$2:$B$5, "&gt;="&amp;DATE(2020,4,1),$B$2:$B$5,"&lt;="&amp;DATE(2020,6,30))</f>
        <v>3</v>
      </c>
      <c r="U6" s="14">
        <f t="shared" si="2"/>
        <v>21</v>
      </c>
      <c r="V6" s="14">
        <f t="shared" si="2"/>
        <v>0</v>
      </c>
      <c r="W6" s="14">
        <f t="shared" si="2"/>
        <v>0</v>
      </c>
      <c r="X6" s="14">
        <f t="shared" si="2"/>
        <v>26</v>
      </c>
      <c r="Y6" s="14">
        <f t="shared" si="2"/>
        <v>2</v>
      </c>
      <c r="Z6" s="14">
        <f t="shared" si="2"/>
        <v>0</v>
      </c>
      <c r="AA6" s="14">
        <f t="shared" si="2"/>
        <v>21</v>
      </c>
      <c r="AB6" s="14">
        <f t="shared" si="2"/>
        <v>13</v>
      </c>
      <c r="AC6" s="14">
        <f t="shared" si="2"/>
        <v>3</v>
      </c>
      <c r="AD6" s="14">
        <f t="shared" si="2"/>
        <v>1</v>
      </c>
      <c r="AE6" s="14">
        <f t="shared" si="2"/>
        <v>16</v>
      </c>
      <c r="AF6" s="14">
        <f t="shared" si="2"/>
        <v>1</v>
      </c>
      <c r="AG6" s="14">
        <f t="shared" si="2"/>
        <v>0</v>
      </c>
      <c r="AH6" s="14">
        <f t="shared" si="2"/>
        <v>17</v>
      </c>
      <c r="AI6" s="14">
        <f t="shared" si="2"/>
        <v>18</v>
      </c>
      <c r="AJ6" s="14">
        <f t="shared" si="2"/>
        <v>1</v>
      </c>
      <c r="AK6" s="14">
        <f t="shared" si="2"/>
        <v>16</v>
      </c>
      <c r="AL6" s="14">
        <f t="shared" si="2"/>
        <v>1</v>
      </c>
      <c r="AM6" s="14"/>
      <c r="AN6" s="14">
        <f>SUMIFS(AN2:AN5, $B$2:$B$5, "&gt;="&amp;DATE(2020,4,1),$B$2:$B$5,"&lt;="&amp;DATE(2020,6,30))</f>
        <v>26</v>
      </c>
      <c r="AO6" s="14">
        <f>SUMIFS(AO2:AO5, $B$2:$B$5, "&gt;="&amp;DATE(2020,4,1),$B$2:$B$5,"&lt;="&amp;DATE(2020,6,30))</f>
        <v>26</v>
      </c>
      <c r="AP6" s="14">
        <f>SUMIFS(AP2:AP5, $B$2:$B$5, "&gt;="&amp;DATE(2020,4,1),$B$2:$B$5,"&lt;="&amp;DATE(2020,6,30))</f>
        <v>353</v>
      </c>
      <c r="AQ6" s="15"/>
    </row>
  </sheetData>
  <autoFilter ref="A1:AQ6"/>
  <customSheetViews>
    <customSheetView guid="{E9C2EAFF-D14A-40DC-AE1B-8E9DFD695C31}" showPageBreaks="1" showAutoFilter="1">
      <pane xSplit="2" ySplit="1" topLeftCell="T8" activePane="bottomRight" state="frozen"/>
      <selection pane="bottomRight" activeCell="AP11" sqref="AP11"/>
      <pageMargins left="0.25" right="0.25" top="0.75" bottom="0.75" header="0.3" footer="0.3"/>
      <pageSetup paperSize="8" orientation="landscape" r:id="rId1"/>
      <autoFilter ref="A1:AQ40"/>
    </customSheetView>
    <customSheetView guid="{E0A3E8A3-C7DE-43A9-9CE7-96AC82FA6B53}" showAutoFilter="1">
      <pane xSplit="2" ySplit="1" topLeftCell="T8" activePane="bottomRight" state="frozen"/>
      <selection pane="bottomRight" activeCell="AP11" sqref="AP11"/>
      <pageMargins left="0.25" right="0.25" top="0.75" bottom="0.75" header="0.3" footer="0.3"/>
      <pageSetup paperSize="8" orientation="landscape" r:id="rId2"/>
      <autoFilter ref="A1:AQ40"/>
    </customSheetView>
  </customSheetViews>
  <pageMargins left="0.25" right="0.25" top="0.75" bottom="0.75" header="0.3" footer="0.3"/>
  <pageSetup paperSize="8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workbookViewId="0">
      <selection activeCell="C3" sqref="C3"/>
    </sheetView>
  </sheetViews>
  <sheetFormatPr defaultRowHeight="15" x14ac:dyDescent="0.25"/>
  <cols>
    <col min="1" max="1" width="15.140625" customWidth="1"/>
    <col min="2" max="2" width="11.85546875" bestFit="1" customWidth="1"/>
    <col min="3" max="3" width="7.5703125" bestFit="1" customWidth="1"/>
    <col min="4" max="4" width="10.140625" bestFit="1" customWidth="1"/>
    <col min="5" max="5" width="8.7109375" bestFit="1" customWidth="1"/>
    <col min="6" max="6" width="9.7109375" bestFit="1" customWidth="1"/>
    <col min="7" max="7" width="8.7109375" bestFit="1" customWidth="1"/>
    <col min="8" max="8" width="9.7109375" bestFit="1" customWidth="1"/>
    <col min="9" max="9" width="12.140625" bestFit="1" customWidth="1"/>
    <col min="10" max="10" width="9" bestFit="1" customWidth="1"/>
    <col min="11" max="11" width="9.7109375" bestFit="1" customWidth="1"/>
    <col min="12" max="12" width="8.85546875" bestFit="1" customWidth="1"/>
    <col min="13" max="13" width="7.140625" bestFit="1" customWidth="1"/>
  </cols>
  <sheetData>
    <row r="1" spans="1:13" x14ac:dyDescent="0.25">
      <c r="A1" s="9" t="s">
        <v>58</v>
      </c>
      <c r="B1" t="s">
        <v>246</v>
      </c>
    </row>
    <row r="3" spans="1:13" ht="45" x14ac:dyDescent="0.25">
      <c r="A3" s="9" t="s">
        <v>25</v>
      </c>
      <c r="B3" s="1" t="s">
        <v>54</v>
      </c>
      <c r="C3" s="1" t="s">
        <v>53</v>
      </c>
      <c r="D3" s="1" t="s">
        <v>52</v>
      </c>
      <c r="E3" s="1" t="s">
        <v>50</v>
      </c>
      <c r="F3" s="1" t="s">
        <v>48</v>
      </c>
      <c r="G3" s="1" t="s">
        <v>49</v>
      </c>
      <c r="H3" s="1" t="s">
        <v>47</v>
      </c>
      <c r="I3" s="1" t="s">
        <v>45</v>
      </c>
      <c r="J3" s="1" t="s">
        <v>55</v>
      </c>
      <c r="K3" s="1" t="s">
        <v>56</v>
      </c>
      <c r="L3" s="1" t="s">
        <v>51</v>
      </c>
      <c r="M3" s="1" t="s">
        <v>46</v>
      </c>
    </row>
    <row r="4" spans="1:13" x14ac:dyDescent="0.25">
      <c r="A4" s="10" t="s">
        <v>27</v>
      </c>
      <c r="B4" s="11"/>
      <c r="C4" s="11"/>
      <c r="D4" s="11">
        <v>22</v>
      </c>
      <c r="E4" s="11"/>
      <c r="F4" s="11"/>
      <c r="G4" s="11"/>
      <c r="H4" s="11">
        <v>6</v>
      </c>
      <c r="I4" s="11"/>
      <c r="J4" s="11"/>
      <c r="K4" s="11">
        <v>4</v>
      </c>
      <c r="L4" s="11"/>
      <c r="M4" s="11"/>
    </row>
    <row r="5" spans="1:13" x14ac:dyDescent="0.25">
      <c r="A5" s="10" t="s">
        <v>28</v>
      </c>
      <c r="B5" s="11">
        <v>3</v>
      </c>
      <c r="C5" s="11"/>
      <c r="D5" s="11">
        <v>4</v>
      </c>
      <c r="E5" s="11">
        <v>1</v>
      </c>
      <c r="F5" s="11"/>
      <c r="G5" s="11">
        <v>1</v>
      </c>
      <c r="H5" s="11">
        <v>10</v>
      </c>
      <c r="I5" s="11"/>
      <c r="J5" s="11"/>
      <c r="K5" s="11">
        <v>4</v>
      </c>
      <c r="L5" s="11">
        <v>13</v>
      </c>
      <c r="M5" s="11">
        <v>1</v>
      </c>
    </row>
    <row r="6" spans="1:13" x14ac:dyDescent="0.25">
      <c r="A6" s="10" t="s">
        <v>26</v>
      </c>
      <c r="B6" s="11">
        <v>3</v>
      </c>
      <c r="C6" s="11"/>
      <c r="D6" s="11">
        <v>26</v>
      </c>
      <c r="E6" s="11">
        <v>1</v>
      </c>
      <c r="F6" s="11"/>
      <c r="G6" s="11">
        <v>1</v>
      </c>
      <c r="H6" s="11">
        <v>16</v>
      </c>
      <c r="I6" s="11"/>
      <c r="J6" s="11"/>
      <c r="K6" s="11">
        <v>8</v>
      </c>
      <c r="L6" s="11">
        <v>13</v>
      </c>
      <c r="M6" s="11">
        <v>1</v>
      </c>
    </row>
  </sheetData>
  <customSheetViews>
    <customSheetView guid="{E9C2EAFF-D14A-40DC-AE1B-8E9DFD695C31}" showPageBreaks="1">
      <selection activeCell="B11" sqref="B11"/>
      <pageMargins left="0.7" right="0.7" top="0.75" bottom="0.75" header="0.3" footer="0.3"/>
      <pageSetup paperSize="9" orientation="portrait" r:id="rId2"/>
    </customSheetView>
    <customSheetView guid="{E0A3E8A3-C7DE-43A9-9CE7-96AC82FA6B53}">
      <selection activeCell="B11" sqref="B11"/>
      <pageMargins left="0.7" right="0.7" top="0.75" bottom="0.75" header="0.3" footer="0.3"/>
      <pageSetup paperSize="9" orientation="portrait" r:id="rId3"/>
    </customSheetView>
  </customSheetViews>
  <pageMargins left="0.7" right="0.7" top="0.75" bottom="0.75" header="0.3" footer="0.3"/>
  <pageSetup paperSize="9" orientation="portrait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G62"/>
  <sheetViews>
    <sheetView workbookViewId="0">
      <selection activeCell="B8" sqref="B8"/>
    </sheetView>
  </sheetViews>
  <sheetFormatPr defaultColWidth="15.28515625" defaultRowHeight="15" x14ac:dyDescent="0.25"/>
  <cols>
    <col min="1" max="1" width="21.140625" style="33" customWidth="1"/>
  </cols>
  <sheetData>
    <row r="1" spans="1:137" x14ac:dyDescent="0.25">
      <c r="A1" s="33" t="s">
        <v>161</v>
      </c>
    </row>
    <row r="2" spans="1:137" x14ac:dyDescent="0.25">
      <c r="A2" s="34">
        <v>44010</v>
      </c>
    </row>
    <row r="3" spans="1:137" x14ac:dyDescent="0.25">
      <c r="A3" s="35" t="s">
        <v>94</v>
      </c>
      <c r="V3" s="30"/>
      <c r="Y3" s="30"/>
      <c r="CS3" s="30"/>
    </row>
    <row r="4" spans="1:137" x14ac:dyDescent="0.25">
      <c r="A4" s="35" t="s">
        <v>95</v>
      </c>
      <c r="C4" s="31"/>
      <c r="AG4" s="30"/>
      <c r="CS4" s="30"/>
      <c r="DB4" s="29"/>
      <c r="EG4" s="30"/>
    </row>
    <row r="5" spans="1:137" x14ac:dyDescent="0.25">
      <c r="A5" s="35" t="s">
        <v>96</v>
      </c>
      <c r="C5" s="29"/>
      <c r="DB5" s="29"/>
      <c r="EG5" s="30"/>
    </row>
    <row r="6" spans="1:137" x14ac:dyDescent="0.25">
      <c r="A6" s="35" t="s">
        <v>97</v>
      </c>
      <c r="C6" s="29"/>
      <c r="DB6" s="29"/>
    </row>
    <row r="7" spans="1:137" x14ac:dyDescent="0.25">
      <c r="A7" s="35" t="s">
        <v>98</v>
      </c>
      <c r="C7" s="29"/>
      <c r="DB7" s="29"/>
    </row>
    <row r="8" spans="1:137" x14ac:dyDescent="0.25">
      <c r="A8" s="35" t="s">
        <v>99</v>
      </c>
    </row>
    <row r="9" spans="1:137" x14ac:dyDescent="0.25">
      <c r="A9" s="35" t="s">
        <v>100</v>
      </c>
    </row>
    <row r="10" spans="1:137" x14ac:dyDescent="0.25">
      <c r="A10" s="35" t="s">
        <v>171</v>
      </c>
    </row>
    <row r="11" spans="1:137" x14ac:dyDescent="0.25">
      <c r="A11" s="35" t="s">
        <v>167</v>
      </c>
    </row>
    <row r="12" spans="1:137" x14ac:dyDescent="0.25">
      <c r="A12" s="35" t="s">
        <v>101</v>
      </c>
    </row>
    <row r="13" spans="1:137" ht="30" x14ac:dyDescent="0.25">
      <c r="A13" s="35" t="s">
        <v>102</v>
      </c>
    </row>
    <row r="14" spans="1:137" x14ac:dyDescent="0.25">
      <c r="A14" s="35" t="s">
        <v>103</v>
      </c>
    </row>
    <row r="15" spans="1:137" x14ac:dyDescent="0.25">
      <c r="A15" s="35" t="s">
        <v>104</v>
      </c>
    </row>
    <row r="16" spans="1:137" x14ac:dyDescent="0.25">
      <c r="A16" s="35" t="s">
        <v>105</v>
      </c>
    </row>
    <row r="17" spans="1:1" x14ac:dyDescent="0.25">
      <c r="A17" s="35" t="s">
        <v>106</v>
      </c>
    </row>
    <row r="18" spans="1:1" x14ac:dyDescent="0.25">
      <c r="A18" s="35" t="s">
        <v>107</v>
      </c>
    </row>
    <row r="19" spans="1:1" x14ac:dyDescent="0.25">
      <c r="A19" s="35" t="s">
        <v>108</v>
      </c>
    </row>
    <row r="20" spans="1:1" x14ac:dyDescent="0.25">
      <c r="A20" s="35" t="s">
        <v>109</v>
      </c>
    </row>
    <row r="21" spans="1:1" x14ac:dyDescent="0.25">
      <c r="A21" s="35" t="s">
        <v>110</v>
      </c>
    </row>
    <row r="22" spans="1:1" x14ac:dyDescent="0.25">
      <c r="A22" s="35" t="s">
        <v>111</v>
      </c>
    </row>
    <row r="23" spans="1:1" x14ac:dyDescent="0.25">
      <c r="A23" s="35" t="s">
        <v>112</v>
      </c>
    </row>
    <row r="24" spans="1:1" x14ac:dyDescent="0.25">
      <c r="A24" s="35" t="s">
        <v>113</v>
      </c>
    </row>
    <row r="25" spans="1:1" ht="30" x14ac:dyDescent="0.25">
      <c r="A25" s="35" t="s">
        <v>114</v>
      </c>
    </row>
    <row r="26" spans="1:1" x14ac:dyDescent="0.25">
      <c r="A26" s="35" t="s">
        <v>115</v>
      </c>
    </row>
    <row r="27" spans="1:1" x14ac:dyDescent="0.25">
      <c r="A27" s="35" t="s">
        <v>166</v>
      </c>
    </row>
    <row r="28" spans="1:1" x14ac:dyDescent="0.25">
      <c r="A28" s="35" t="s">
        <v>165</v>
      </c>
    </row>
    <row r="29" spans="1:1" x14ac:dyDescent="0.25">
      <c r="A29" s="35" t="s">
        <v>116</v>
      </c>
    </row>
    <row r="30" spans="1:1" x14ac:dyDescent="0.25">
      <c r="A30" s="35" t="s">
        <v>164</v>
      </c>
    </row>
    <row r="31" spans="1:1" x14ac:dyDescent="0.25">
      <c r="A31" s="35" t="s">
        <v>117</v>
      </c>
    </row>
    <row r="32" spans="1:1" x14ac:dyDescent="0.25">
      <c r="A32" s="35" t="s">
        <v>118</v>
      </c>
    </row>
    <row r="33" spans="1:1" x14ac:dyDescent="0.25">
      <c r="A33" s="35" t="s">
        <v>119</v>
      </c>
    </row>
    <row r="34" spans="1:1" ht="30" x14ac:dyDescent="0.25">
      <c r="A34" s="35" t="s">
        <v>120</v>
      </c>
    </row>
    <row r="35" spans="1:1" x14ac:dyDescent="0.25">
      <c r="A35" s="35" t="s">
        <v>121</v>
      </c>
    </row>
    <row r="36" spans="1:1" x14ac:dyDescent="0.25">
      <c r="A36" s="35" t="s">
        <v>122</v>
      </c>
    </row>
    <row r="37" spans="1:1" x14ac:dyDescent="0.25">
      <c r="A37" s="35" t="s">
        <v>123</v>
      </c>
    </row>
    <row r="38" spans="1:1" x14ac:dyDescent="0.25">
      <c r="A38" s="35" t="s">
        <v>124</v>
      </c>
    </row>
    <row r="39" spans="1:1" x14ac:dyDescent="0.25">
      <c r="A39" s="35" t="s">
        <v>125</v>
      </c>
    </row>
    <row r="40" spans="1:1" x14ac:dyDescent="0.25">
      <c r="A40" s="35" t="s">
        <v>126</v>
      </c>
    </row>
    <row r="41" spans="1:1" x14ac:dyDescent="0.25">
      <c r="A41" s="35" t="s">
        <v>127</v>
      </c>
    </row>
    <row r="42" spans="1:1" x14ac:dyDescent="0.25">
      <c r="A42" s="35" t="s">
        <v>128</v>
      </c>
    </row>
    <row r="43" spans="1:1" x14ac:dyDescent="0.25">
      <c r="A43" s="35" t="s">
        <v>129</v>
      </c>
    </row>
    <row r="44" spans="1:1" x14ac:dyDescent="0.25">
      <c r="A44" s="35" t="s">
        <v>130</v>
      </c>
    </row>
    <row r="45" spans="1:1" x14ac:dyDescent="0.25">
      <c r="A45" s="35" t="s">
        <v>131</v>
      </c>
    </row>
    <row r="46" spans="1:1" x14ac:dyDescent="0.25">
      <c r="A46" s="35" t="s">
        <v>132</v>
      </c>
    </row>
    <row r="47" spans="1:1" x14ac:dyDescent="0.25">
      <c r="A47" s="35" t="s">
        <v>133</v>
      </c>
    </row>
    <row r="48" spans="1:1" x14ac:dyDescent="0.25">
      <c r="A48" s="35" t="s">
        <v>168</v>
      </c>
    </row>
    <row r="49" spans="1:1" ht="30" x14ac:dyDescent="0.25">
      <c r="A49" s="35" t="s">
        <v>169</v>
      </c>
    </row>
    <row r="50" spans="1:1" x14ac:dyDescent="0.25">
      <c r="A50" s="35" t="s">
        <v>134</v>
      </c>
    </row>
    <row r="51" spans="1:1" x14ac:dyDescent="0.25">
      <c r="A51" s="35" t="s">
        <v>170</v>
      </c>
    </row>
    <row r="52" spans="1:1" x14ac:dyDescent="0.25">
      <c r="A52" s="35" t="s">
        <v>135</v>
      </c>
    </row>
    <row r="53" spans="1:1" x14ac:dyDescent="0.25">
      <c r="A53" s="35" t="s">
        <v>136</v>
      </c>
    </row>
    <row r="54" spans="1:1" x14ac:dyDescent="0.25">
      <c r="A54" s="35" t="s">
        <v>137</v>
      </c>
    </row>
    <row r="55" spans="1:1" x14ac:dyDescent="0.25">
      <c r="A55" s="35" t="s">
        <v>138</v>
      </c>
    </row>
    <row r="56" spans="1:1" x14ac:dyDescent="0.25">
      <c r="A56" s="35" t="s">
        <v>139</v>
      </c>
    </row>
    <row r="57" spans="1:1" x14ac:dyDescent="0.25">
      <c r="A57" s="35" t="s">
        <v>140</v>
      </c>
    </row>
    <row r="58" spans="1:1" x14ac:dyDescent="0.25">
      <c r="A58" s="35" t="s">
        <v>162</v>
      </c>
    </row>
    <row r="59" spans="1:1" x14ac:dyDescent="0.25">
      <c r="A59" s="35" t="s">
        <v>141</v>
      </c>
    </row>
    <row r="60" spans="1:1" x14ac:dyDescent="0.25">
      <c r="A60" s="35" t="s">
        <v>163</v>
      </c>
    </row>
    <row r="61" spans="1:1" x14ac:dyDescent="0.25">
      <c r="A61" s="35" t="s">
        <v>142</v>
      </c>
    </row>
    <row r="62" spans="1:1" x14ac:dyDescent="0.25">
      <c r="A62" s="35" t="s">
        <v>143</v>
      </c>
    </row>
  </sheetData>
  <autoFilter ref="A1:A62"/>
  <sortState ref="F8:F25">
    <sortCondition ref="F8"/>
  </sortState>
  <customSheetViews>
    <customSheetView guid="{E9C2EAFF-D14A-40DC-AE1B-8E9DFD695C31}" showPageBreaks="1">
      <selection activeCell="C6" sqref="C6"/>
      <pageMargins left="0.7" right="0.7" top="0.75" bottom="0.75" header="0.3" footer="0.3"/>
      <pageSetup paperSize="9" orientation="portrait" r:id="rId1"/>
    </customSheetView>
    <customSheetView guid="{E0A3E8A3-C7DE-43A9-9CE7-96AC82FA6B53}">
      <selection activeCell="C6" sqref="C6"/>
      <pageMargins left="0.7" right="0.7" top="0.75" bottom="0.75" header="0.3" footer="0.3"/>
      <pageSetup paperSize="9" orientation="portrait" r:id="rId2"/>
    </customSheetView>
  </customSheetViews>
  <pageMargins left="0.7" right="0.7" top="0.75" bottom="0.75" header="0.3" footer="0.3"/>
  <pageSetup paperSize="9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>
      <selection activeCell="D2" sqref="D2:F3"/>
    </sheetView>
  </sheetViews>
  <sheetFormatPr defaultRowHeight="15" x14ac:dyDescent="0.25"/>
  <cols>
    <col min="1" max="1" width="27.85546875" customWidth="1"/>
    <col min="2" max="2" width="10.140625" customWidth="1"/>
    <col min="3" max="3" width="24.85546875" customWidth="1"/>
    <col min="4" max="4" width="34" customWidth="1"/>
    <col min="5" max="5" width="13" customWidth="1"/>
    <col min="6" max="6" width="25.140625" customWidth="1"/>
    <col min="7" max="7" width="41" customWidth="1"/>
  </cols>
  <sheetData>
    <row r="1" spans="1:7" s="21" customFormat="1" x14ac:dyDescent="0.25">
      <c r="A1" s="21" t="s">
        <v>59</v>
      </c>
      <c r="B1" s="21" t="s">
        <v>77</v>
      </c>
      <c r="C1" s="21" t="s">
        <v>66</v>
      </c>
      <c r="D1" s="21" t="s">
        <v>60</v>
      </c>
      <c r="E1" s="21" t="s">
        <v>58</v>
      </c>
      <c r="F1" s="21" t="s">
        <v>61</v>
      </c>
      <c r="G1" s="21" t="s">
        <v>64</v>
      </c>
    </row>
    <row r="2" spans="1:7" x14ac:dyDescent="0.25">
      <c r="A2" t="s">
        <v>181</v>
      </c>
      <c r="B2">
        <v>1</v>
      </c>
      <c r="C2" t="s">
        <v>188</v>
      </c>
      <c r="D2" t="s">
        <v>177</v>
      </c>
      <c r="E2" t="s">
        <v>180</v>
      </c>
      <c r="F2" s="22" t="s">
        <v>186</v>
      </c>
    </row>
    <row r="3" spans="1:7" x14ac:dyDescent="0.25">
      <c r="A3" t="s">
        <v>182</v>
      </c>
      <c r="C3" t="s">
        <v>189</v>
      </c>
      <c r="D3" t="s">
        <v>177</v>
      </c>
      <c r="E3" t="s">
        <v>180</v>
      </c>
      <c r="F3" s="22" t="s">
        <v>186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>
      <selection activeCell="A2" sqref="A2:F3"/>
    </sheetView>
  </sheetViews>
  <sheetFormatPr defaultRowHeight="15" x14ac:dyDescent="0.25"/>
  <cols>
    <col min="1" max="1" width="27.85546875" customWidth="1"/>
    <col min="2" max="2" width="10.140625" customWidth="1"/>
    <col min="3" max="3" width="24.85546875" customWidth="1"/>
    <col min="4" max="4" width="34" customWidth="1"/>
    <col min="5" max="5" width="13" customWidth="1"/>
    <col min="6" max="6" width="25.140625" customWidth="1"/>
    <col min="7" max="7" width="41" customWidth="1"/>
  </cols>
  <sheetData>
    <row r="1" spans="1:7" s="21" customFormat="1" x14ac:dyDescent="0.25">
      <c r="A1" s="21" t="s">
        <v>59</v>
      </c>
      <c r="B1" s="21" t="s">
        <v>77</v>
      </c>
      <c r="C1" s="21" t="s">
        <v>66</v>
      </c>
      <c r="D1" s="21" t="s">
        <v>60</v>
      </c>
      <c r="E1" s="21" t="s">
        <v>58</v>
      </c>
      <c r="F1" s="21" t="s">
        <v>61</v>
      </c>
      <c r="G1" s="21" t="s">
        <v>64</v>
      </c>
    </row>
    <row r="2" spans="1:7" x14ac:dyDescent="0.25">
      <c r="A2" t="s">
        <v>178</v>
      </c>
      <c r="B2">
        <v>7</v>
      </c>
      <c r="C2" t="s">
        <v>179</v>
      </c>
      <c r="D2" t="s">
        <v>177</v>
      </c>
      <c r="E2" t="s">
        <v>180</v>
      </c>
      <c r="F2" s="22" t="s">
        <v>186</v>
      </c>
    </row>
    <row r="3" spans="1:7" x14ac:dyDescent="0.25">
      <c r="A3" t="s">
        <v>178</v>
      </c>
      <c r="C3" t="s">
        <v>179</v>
      </c>
      <c r="D3" t="s">
        <v>204</v>
      </c>
      <c r="E3" t="s">
        <v>180</v>
      </c>
      <c r="F3" s="32" t="s">
        <v>203</v>
      </c>
    </row>
  </sheetData>
  <customSheetViews>
    <customSheetView guid="{E9C2EAFF-D14A-40DC-AE1B-8E9DFD695C31}" showPageBreaks="1">
      <selection activeCell="D2" sqref="D2:G2"/>
      <pageMargins left="0.7" right="0.7" top="0.75" bottom="0.75" header="0.3" footer="0.3"/>
      <pageSetup paperSize="9" orientation="portrait" r:id="rId1"/>
    </customSheetView>
    <customSheetView guid="{E0A3E8A3-C7DE-43A9-9CE7-96AC82FA6B53}">
      <selection activeCell="D2" sqref="D2:G2"/>
      <pageMargins left="0.7" right="0.7" top="0.75" bottom="0.75" header="0.3" footer="0.3"/>
      <pageSetup paperSize="9" orientation="portrait" r:id="rId2"/>
    </customSheetView>
  </customSheetViews>
  <pageMargins left="0.7" right="0.7" top="0.75" bottom="0.75" header="0.3" footer="0.3"/>
  <pageSetup paperSize="9" orientation="portrait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workbookViewId="0">
      <pane ySplit="1" topLeftCell="A59" activePane="bottomLeft" state="frozen"/>
      <selection pane="bottomLeft" activeCell="C72" sqref="C72"/>
    </sheetView>
  </sheetViews>
  <sheetFormatPr defaultRowHeight="15" x14ac:dyDescent="0.25"/>
  <cols>
    <col min="1" max="1" width="26.42578125" customWidth="1"/>
    <col min="2" max="2" width="8.42578125" customWidth="1"/>
    <col min="3" max="3" width="26.42578125" customWidth="1"/>
    <col min="4" max="4" width="33.85546875" customWidth="1"/>
    <col min="5" max="5" width="13.5703125" bestFit="1" customWidth="1"/>
    <col min="6" max="6" width="24.42578125" customWidth="1"/>
    <col min="7" max="7" width="27.42578125" customWidth="1"/>
  </cols>
  <sheetData>
    <row r="1" spans="1:7" s="21" customFormat="1" x14ac:dyDescent="0.25">
      <c r="A1" s="21" t="s">
        <v>59</v>
      </c>
      <c r="B1" s="21" t="s">
        <v>77</v>
      </c>
      <c r="C1" s="21" t="s">
        <v>66</v>
      </c>
      <c r="D1" s="21" t="s">
        <v>60</v>
      </c>
      <c r="E1" s="21" t="s">
        <v>58</v>
      </c>
      <c r="F1" s="21" t="s">
        <v>61</v>
      </c>
      <c r="G1" s="21" t="s">
        <v>64</v>
      </c>
    </row>
    <row r="2" spans="1:7" x14ac:dyDescent="0.25">
      <c r="A2" t="s">
        <v>62</v>
      </c>
      <c r="B2">
        <v>1</v>
      </c>
      <c r="C2" t="s">
        <v>67</v>
      </c>
      <c r="D2" t="s">
        <v>63</v>
      </c>
      <c r="E2" s="23">
        <v>43952</v>
      </c>
      <c r="F2" t="s">
        <v>207</v>
      </c>
      <c r="G2" t="s">
        <v>65</v>
      </c>
    </row>
    <row r="3" spans="1:7" x14ac:dyDescent="0.25">
      <c r="A3" t="s">
        <v>68</v>
      </c>
      <c r="C3" t="s">
        <v>67</v>
      </c>
      <c r="D3" t="s">
        <v>69</v>
      </c>
      <c r="E3" s="23">
        <v>43952</v>
      </c>
      <c r="F3" t="s">
        <v>207</v>
      </c>
    </row>
    <row r="4" spans="1:7" x14ac:dyDescent="0.25">
      <c r="A4" t="s">
        <v>70</v>
      </c>
      <c r="C4" t="s">
        <v>67</v>
      </c>
      <c r="D4" t="s">
        <v>18</v>
      </c>
      <c r="E4" s="23">
        <v>43952</v>
      </c>
      <c r="F4" s="22" t="s">
        <v>75</v>
      </c>
    </row>
    <row r="5" spans="1:7" x14ac:dyDescent="0.25">
      <c r="A5" t="s">
        <v>206</v>
      </c>
      <c r="C5" t="s">
        <v>72</v>
      </c>
      <c r="D5" s="1" t="s">
        <v>69</v>
      </c>
      <c r="E5" s="23">
        <v>43952</v>
      </c>
      <c r="F5" t="s">
        <v>207</v>
      </c>
    </row>
    <row r="6" spans="1:7" x14ac:dyDescent="0.25">
      <c r="A6" t="s">
        <v>206</v>
      </c>
      <c r="C6" t="s">
        <v>72</v>
      </c>
      <c r="D6" s="1" t="s">
        <v>208</v>
      </c>
      <c r="E6" s="23">
        <v>43952</v>
      </c>
      <c r="F6" t="s">
        <v>209</v>
      </c>
    </row>
    <row r="7" spans="1:7" x14ac:dyDescent="0.25">
      <c r="A7" t="s">
        <v>71</v>
      </c>
      <c r="B7">
        <v>3</v>
      </c>
      <c r="C7" t="s">
        <v>72</v>
      </c>
      <c r="D7" t="s">
        <v>14</v>
      </c>
      <c r="E7" s="23">
        <v>43952</v>
      </c>
      <c r="F7" s="22" t="s">
        <v>73</v>
      </c>
    </row>
    <row r="8" spans="1:7" x14ac:dyDescent="0.25">
      <c r="A8" t="s">
        <v>74</v>
      </c>
      <c r="C8" t="s">
        <v>72</v>
      </c>
      <c r="D8" t="s">
        <v>18</v>
      </c>
      <c r="E8" s="23">
        <v>43952</v>
      </c>
      <c r="F8" s="22" t="s">
        <v>75</v>
      </c>
      <c r="G8" s="22" t="s">
        <v>76</v>
      </c>
    </row>
    <row r="9" spans="1:7" x14ac:dyDescent="0.25">
      <c r="A9" t="s">
        <v>80</v>
      </c>
      <c r="B9">
        <v>1</v>
      </c>
      <c r="C9" t="s">
        <v>79</v>
      </c>
      <c r="D9" t="s">
        <v>84</v>
      </c>
      <c r="E9" s="24">
        <v>43985</v>
      </c>
      <c r="F9" s="22" t="s">
        <v>78</v>
      </c>
    </row>
    <row r="10" spans="1:7" x14ac:dyDescent="0.25">
      <c r="A10" t="s">
        <v>81</v>
      </c>
      <c r="B10">
        <v>1</v>
      </c>
      <c r="C10" t="s">
        <v>79</v>
      </c>
      <c r="D10" t="s">
        <v>84</v>
      </c>
      <c r="E10" s="24">
        <v>43985</v>
      </c>
      <c r="F10" s="22" t="s">
        <v>78</v>
      </c>
    </row>
    <row r="11" spans="1:7" x14ac:dyDescent="0.25">
      <c r="A11" t="s">
        <v>83</v>
      </c>
      <c r="B11">
        <v>1</v>
      </c>
      <c r="C11" t="s">
        <v>82</v>
      </c>
      <c r="D11" t="s">
        <v>84</v>
      </c>
      <c r="E11" s="24">
        <v>43985</v>
      </c>
      <c r="F11" s="22" t="s">
        <v>78</v>
      </c>
      <c r="G11" s="22" t="s">
        <v>85</v>
      </c>
    </row>
    <row r="12" spans="1:7" x14ac:dyDescent="0.25">
      <c r="A12" t="s">
        <v>144</v>
      </c>
      <c r="C12" t="s">
        <v>145</v>
      </c>
      <c r="D12" t="s">
        <v>146</v>
      </c>
      <c r="E12" s="24">
        <v>43992</v>
      </c>
      <c r="F12" s="22" t="s">
        <v>147</v>
      </c>
      <c r="G12" s="22" t="s">
        <v>148</v>
      </c>
    </row>
    <row r="13" spans="1:7" x14ac:dyDescent="0.25">
      <c r="A13" t="s">
        <v>153</v>
      </c>
      <c r="C13" t="s">
        <v>79</v>
      </c>
      <c r="D13" t="s">
        <v>14</v>
      </c>
      <c r="E13" s="27">
        <v>43997</v>
      </c>
      <c r="F13" s="22" t="s">
        <v>160</v>
      </c>
    </row>
    <row r="14" spans="1:7" x14ac:dyDescent="0.25">
      <c r="A14" t="s">
        <v>80</v>
      </c>
      <c r="C14" t="s">
        <v>79</v>
      </c>
      <c r="D14" t="s">
        <v>14</v>
      </c>
      <c r="E14" s="27">
        <v>43997</v>
      </c>
      <c r="F14" s="22" t="s">
        <v>160</v>
      </c>
    </row>
    <row r="15" spans="1:7" x14ac:dyDescent="0.25">
      <c r="A15" t="s">
        <v>81</v>
      </c>
      <c r="C15" t="s">
        <v>79</v>
      </c>
      <c r="D15" t="s">
        <v>14</v>
      </c>
      <c r="E15" s="27">
        <v>43997</v>
      </c>
      <c r="F15" s="22" t="s">
        <v>160</v>
      </c>
    </row>
    <row r="16" spans="1:7" x14ac:dyDescent="0.25">
      <c r="A16" t="s">
        <v>154</v>
      </c>
      <c r="C16" t="s">
        <v>79</v>
      </c>
      <c r="D16" t="s">
        <v>14</v>
      </c>
      <c r="E16" s="27">
        <v>43997</v>
      </c>
      <c r="F16" s="22" t="s">
        <v>160</v>
      </c>
    </row>
    <row r="17" spans="1:6" x14ac:dyDescent="0.25">
      <c r="A17" t="s">
        <v>155</v>
      </c>
      <c r="C17" t="s">
        <v>79</v>
      </c>
      <c r="D17" t="s">
        <v>14</v>
      </c>
      <c r="E17" s="27">
        <v>43997</v>
      </c>
      <c r="F17" s="22" t="s">
        <v>160</v>
      </c>
    </row>
    <row r="18" spans="1:6" x14ac:dyDescent="0.25">
      <c r="A18" t="s">
        <v>156</v>
      </c>
      <c r="B18">
        <v>2</v>
      </c>
      <c r="C18" t="s">
        <v>159</v>
      </c>
      <c r="D18" t="s">
        <v>14</v>
      </c>
      <c r="E18" s="27">
        <v>43997</v>
      </c>
      <c r="F18" s="22" t="s">
        <v>160</v>
      </c>
    </row>
    <row r="19" spans="1:6" x14ac:dyDescent="0.25">
      <c r="A19" t="s">
        <v>157</v>
      </c>
      <c r="C19" t="s">
        <v>159</v>
      </c>
      <c r="D19" t="s">
        <v>14</v>
      </c>
      <c r="E19" s="27">
        <v>43997</v>
      </c>
      <c r="F19" s="22" t="s">
        <v>160</v>
      </c>
    </row>
    <row r="20" spans="1:6" x14ac:dyDescent="0.25">
      <c r="A20" t="s">
        <v>158</v>
      </c>
      <c r="C20" t="s">
        <v>159</v>
      </c>
      <c r="D20" t="s">
        <v>14</v>
      </c>
      <c r="E20" s="27">
        <v>43997</v>
      </c>
      <c r="F20" s="22" t="s">
        <v>160</v>
      </c>
    </row>
    <row r="21" spans="1:6" x14ac:dyDescent="0.25">
      <c r="A21" t="s">
        <v>229</v>
      </c>
      <c r="C21" t="s">
        <v>159</v>
      </c>
      <c r="D21" t="s">
        <v>14</v>
      </c>
      <c r="E21" s="27">
        <v>43997</v>
      </c>
      <c r="F21" s="22" t="s">
        <v>160</v>
      </c>
    </row>
    <row r="22" spans="1:6" x14ac:dyDescent="0.25">
      <c r="A22" t="s">
        <v>183</v>
      </c>
      <c r="B22">
        <v>2</v>
      </c>
      <c r="C22" t="s">
        <v>190</v>
      </c>
      <c r="D22" t="s">
        <v>177</v>
      </c>
      <c r="E22" t="s">
        <v>180</v>
      </c>
      <c r="F22" s="22" t="s">
        <v>186</v>
      </c>
    </row>
    <row r="23" spans="1:6" x14ac:dyDescent="0.25">
      <c r="A23" t="s">
        <v>185</v>
      </c>
      <c r="B23">
        <v>1</v>
      </c>
      <c r="C23" t="s">
        <v>72</v>
      </c>
      <c r="D23" t="s">
        <v>177</v>
      </c>
      <c r="E23" t="s">
        <v>180</v>
      </c>
      <c r="F23" s="22" t="s">
        <v>186</v>
      </c>
    </row>
    <row r="24" spans="1:6" x14ac:dyDescent="0.25">
      <c r="A24" t="s">
        <v>184</v>
      </c>
      <c r="B24">
        <v>1</v>
      </c>
      <c r="C24" t="s">
        <v>72</v>
      </c>
      <c r="D24" t="s">
        <v>177</v>
      </c>
      <c r="E24" t="s">
        <v>180</v>
      </c>
      <c r="F24" s="22" t="s">
        <v>186</v>
      </c>
    </row>
    <row r="25" spans="1:6" x14ac:dyDescent="0.25">
      <c r="A25" t="s">
        <v>191</v>
      </c>
      <c r="C25" t="s">
        <v>72</v>
      </c>
      <c r="D25" t="s">
        <v>197</v>
      </c>
      <c r="E25" t="s">
        <v>180</v>
      </c>
      <c r="F25" t="s">
        <v>198</v>
      </c>
    </row>
    <row r="26" spans="1:6" x14ac:dyDescent="0.25">
      <c r="A26" t="s">
        <v>192</v>
      </c>
      <c r="C26" t="s">
        <v>72</v>
      </c>
      <c r="D26" t="s">
        <v>197</v>
      </c>
      <c r="E26" t="s">
        <v>180</v>
      </c>
      <c r="F26" t="s">
        <v>198</v>
      </c>
    </row>
    <row r="27" spans="1:6" x14ac:dyDescent="0.25">
      <c r="A27" t="s">
        <v>193</v>
      </c>
      <c r="C27" t="s">
        <v>72</v>
      </c>
      <c r="D27" t="s">
        <v>197</v>
      </c>
      <c r="E27" t="s">
        <v>180</v>
      </c>
      <c r="F27" t="s">
        <v>198</v>
      </c>
    </row>
    <row r="28" spans="1:6" x14ac:dyDescent="0.25">
      <c r="A28" t="s">
        <v>194</v>
      </c>
      <c r="C28" t="s">
        <v>72</v>
      </c>
      <c r="D28" t="s">
        <v>197</v>
      </c>
      <c r="E28" t="s">
        <v>180</v>
      </c>
      <c r="F28" t="s">
        <v>198</v>
      </c>
    </row>
    <row r="29" spans="1:6" x14ac:dyDescent="0.25">
      <c r="A29" t="s">
        <v>195</v>
      </c>
      <c r="B29">
        <v>4</v>
      </c>
      <c r="C29" t="s">
        <v>72</v>
      </c>
      <c r="D29" t="s">
        <v>197</v>
      </c>
      <c r="E29" t="s">
        <v>180</v>
      </c>
      <c r="F29" t="s">
        <v>198</v>
      </c>
    </row>
    <row r="30" spans="1:6" x14ac:dyDescent="0.25">
      <c r="A30" t="s">
        <v>225</v>
      </c>
      <c r="C30" t="s">
        <v>72</v>
      </c>
      <c r="D30" t="s">
        <v>197</v>
      </c>
      <c r="E30" t="s">
        <v>180</v>
      </c>
      <c r="F30" t="s">
        <v>198</v>
      </c>
    </row>
    <row r="31" spans="1:6" x14ac:dyDescent="0.25">
      <c r="A31" t="s">
        <v>149</v>
      </c>
      <c r="C31" t="s">
        <v>72</v>
      </c>
      <c r="D31" t="s">
        <v>197</v>
      </c>
      <c r="E31" t="s">
        <v>180</v>
      </c>
      <c r="F31" t="s">
        <v>198</v>
      </c>
    </row>
    <row r="32" spans="1:6" x14ac:dyDescent="0.25">
      <c r="A32" t="s">
        <v>196</v>
      </c>
      <c r="C32" t="s">
        <v>72</v>
      </c>
      <c r="D32" t="s">
        <v>197</v>
      </c>
      <c r="E32" t="s">
        <v>180</v>
      </c>
      <c r="F32" t="s">
        <v>198</v>
      </c>
    </row>
    <row r="33" spans="1:6" x14ac:dyDescent="0.25">
      <c r="A33" t="s">
        <v>150</v>
      </c>
      <c r="C33" t="s">
        <v>72</v>
      </c>
      <c r="D33" t="s">
        <v>197</v>
      </c>
      <c r="E33" t="s">
        <v>180</v>
      </c>
      <c r="F33" t="s">
        <v>198</v>
      </c>
    </row>
    <row r="34" spans="1:6" x14ac:dyDescent="0.25">
      <c r="A34" t="s">
        <v>21</v>
      </c>
      <c r="C34" t="s">
        <v>72</v>
      </c>
      <c r="D34" t="s">
        <v>197</v>
      </c>
      <c r="E34" t="s">
        <v>180</v>
      </c>
      <c r="F34" t="s">
        <v>198</v>
      </c>
    </row>
    <row r="35" spans="1:6" x14ac:dyDescent="0.25">
      <c r="A35" t="s">
        <v>20</v>
      </c>
      <c r="C35" t="s">
        <v>72</v>
      </c>
      <c r="D35" t="s">
        <v>197</v>
      </c>
      <c r="E35" t="s">
        <v>180</v>
      </c>
      <c r="F35" t="s">
        <v>198</v>
      </c>
    </row>
    <row r="36" spans="1:6" x14ac:dyDescent="0.25">
      <c r="A36" t="s">
        <v>4</v>
      </c>
      <c r="C36" t="s">
        <v>72</v>
      </c>
      <c r="D36" t="s">
        <v>197</v>
      </c>
      <c r="E36" t="s">
        <v>180</v>
      </c>
      <c r="F36" t="s">
        <v>198</v>
      </c>
    </row>
    <row r="37" spans="1:6" x14ac:dyDescent="0.25">
      <c r="A37" t="s">
        <v>226</v>
      </c>
      <c r="C37" t="s">
        <v>72</v>
      </c>
      <c r="D37" t="s">
        <v>197</v>
      </c>
      <c r="E37" t="s">
        <v>180</v>
      </c>
      <c r="F37" t="s">
        <v>198</v>
      </c>
    </row>
    <row r="38" spans="1:6" x14ac:dyDescent="0.25">
      <c r="A38" t="s">
        <v>227</v>
      </c>
      <c r="C38" t="s">
        <v>72</v>
      </c>
      <c r="D38" t="s">
        <v>197</v>
      </c>
      <c r="E38" t="s">
        <v>180</v>
      </c>
      <c r="F38" t="s">
        <v>198</v>
      </c>
    </row>
    <row r="39" spans="1:6" x14ac:dyDescent="0.25">
      <c r="A39" t="s">
        <v>228</v>
      </c>
      <c r="C39" t="s">
        <v>72</v>
      </c>
      <c r="D39" t="s">
        <v>197</v>
      </c>
      <c r="E39" t="s">
        <v>180</v>
      </c>
      <c r="F39" t="s">
        <v>198</v>
      </c>
    </row>
    <row r="40" spans="1:6" x14ac:dyDescent="0.25">
      <c r="A40" t="s">
        <v>199</v>
      </c>
      <c r="C40" t="s">
        <v>159</v>
      </c>
      <c r="D40" t="s">
        <v>197</v>
      </c>
      <c r="E40" t="s">
        <v>180</v>
      </c>
      <c r="F40" s="32" t="s">
        <v>200</v>
      </c>
    </row>
    <row r="41" spans="1:6" x14ac:dyDescent="0.25">
      <c r="A41" t="s">
        <v>201</v>
      </c>
      <c r="C41" t="s">
        <v>159</v>
      </c>
      <c r="D41" t="s">
        <v>197</v>
      </c>
      <c r="E41" t="s">
        <v>180</v>
      </c>
      <c r="F41" s="32" t="s">
        <v>200</v>
      </c>
    </row>
    <row r="42" spans="1:6" x14ac:dyDescent="0.25">
      <c r="A42" t="s">
        <v>202</v>
      </c>
      <c r="C42" t="s">
        <v>159</v>
      </c>
      <c r="D42" t="s">
        <v>197</v>
      </c>
      <c r="E42" t="s">
        <v>180</v>
      </c>
      <c r="F42" s="32" t="s">
        <v>200</v>
      </c>
    </row>
    <row r="43" spans="1:6" x14ac:dyDescent="0.25">
      <c r="A43" t="s">
        <v>229</v>
      </c>
      <c r="C43" t="s">
        <v>159</v>
      </c>
      <c r="D43" t="s">
        <v>197</v>
      </c>
      <c r="E43" t="s">
        <v>180</v>
      </c>
      <c r="F43" s="32" t="s">
        <v>200</v>
      </c>
    </row>
    <row r="44" spans="1:6" x14ac:dyDescent="0.25">
      <c r="A44" t="s">
        <v>230</v>
      </c>
      <c r="C44" t="s">
        <v>159</v>
      </c>
      <c r="D44" t="s">
        <v>197</v>
      </c>
      <c r="E44" t="s">
        <v>180</v>
      </c>
      <c r="F44" s="32" t="s">
        <v>200</v>
      </c>
    </row>
    <row r="45" spans="1:6" x14ac:dyDescent="0.25">
      <c r="A45" t="s">
        <v>231</v>
      </c>
      <c r="B45">
        <v>12</v>
      </c>
      <c r="C45" t="s">
        <v>159</v>
      </c>
      <c r="D45" t="s">
        <v>197</v>
      </c>
      <c r="E45" t="s">
        <v>180</v>
      </c>
      <c r="F45" s="32" t="s">
        <v>200</v>
      </c>
    </row>
    <row r="46" spans="1:6" x14ac:dyDescent="0.25">
      <c r="A46" t="s">
        <v>233</v>
      </c>
      <c r="C46" t="s">
        <v>67</v>
      </c>
      <c r="D46" t="s">
        <v>197</v>
      </c>
      <c r="E46" t="s">
        <v>180</v>
      </c>
      <c r="F46" t="s">
        <v>236</v>
      </c>
    </row>
    <row r="47" spans="1:6" x14ac:dyDescent="0.25">
      <c r="A47" t="s">
        <v>234</v>
      </c>
      <c r="C47" t="s">
        <v>67</v>
      </c>
      <c r="D47" t="s">
        <v>197</v>
      </c>
      <c r="E47" t="s">
        <v>180</v>
      </c>
      <c r="F47" t="s">
        <v>236</v>
      </c>
    </row>
    <row r="48" spans="1:6" x14ac:dyDescent="0.25">
      <c r="A48" t="s">
        <v>235</v>
      </c>
      <c r="C48" t="s">
        <v>67</v>
      </c>
      <c r="D48" t="s">
        <v>197</v>
      </c>
      <c r="E48" t="s">
        <v>180</v>
      </c>
      <c r="F48" t="s">
        <v>236</v>
      </c>
    </row>
    <row r="49" spans="1:7" x14ac:dyDescent="0.25">
      <c r="A49" t="s">
        <v>166</v>
      </c>
      <c r="C49" t="s">
        <v>67</v>
      </c>
      <c r="D49" t="s">
        <v>204</v>
      </c>
      <c r="E49" t="s">
        <v>180</v>
      </c>
      <c r="F49" s="32" t="s">
        <v>203</v>
      </c>
    </row>
    <row r="50" spans="1:7" x14ac:dyDescent="0.25">
      <c r="A50" t="s">
        <v>205</v>
      </c>
      <c r="C50" t="s">
        <v>190</v>
      </c>
      <c r="D50" t="s">
        <v>204</v>
      </c>
      <c r="E50" t="s">
        <v>180</v>
      </c>
      <c r="F50" s="32" t="s">
        <v>203</v>
      </c>
    </row>
    <row r="51" spans="1:7" x14ac:dyDescent="0.25">
      <c r="A51" t="s">
        <v>210</v>
      </c>
      <c r="C51" t="s">
        <v>72</v>
      </c>
      <c r="D51" t="s">
        <v>212</v>
      </c>
      <c r="E51" t="s">
        <v>180</v>
      </c>
      <c r="F51" s="22" t="s">
        <v>213</v>
      </c>
    </row>
    <row r="52" spans="1:7" x14ac:dyDescent="0.25">
      <c r="A52" t="s">
        <v>211</v>
      </c>
      <c r="C52" t="s">
        <v>72</v>
      </c>
      <c r="D52" t="s">
        <v>212</v>
      </c>
      <c r="E52" t="s">
        <v>180</v>
      </c>
      <c r="F52" s="22" t="s">
        <v>213</v>
      </c>
    </row>
    <row r="53" spans="1:7" x14ac:dyDescent="0.25">
      <c r="A53" t="s">
        <v>214</v>
      </c>
      <c r="C53" t="s">
        <v>79</v>
      </c>
      <c r="D53" t="s">
        <v>215</v>
      </c>
      <c r="E53" s="23">
        <v>43922</v>
      </c>
      <c r="F53" s="32" t="s">
        <v>221</v>
      </c>
    </row>
    <row r="54" spans="1:7" x14ac:dyDescent="0.25">
      <c r="A54" t="s">
        <v>80</v>
      </c>
      <c r="C54" t="s">
        <v>79</v>
      </c>
      <c r="D54" t="s">
        <v>215</v>
      </c>
      <c r="E54" s="23">
        <v>43922</v>
      </c>
      <c r="F54" s="32" t="s">
        <v>221</v>
      </c>
    </row>
    <row r="55" spans="1:7" x14ac:dyDescent="0.25">
      <c r="A55" t="s">
        <v>218</v>
      </c>
      <c r="C55" t="s">
        <v>72</v>
      </c>
      <c r="D55" t="s">
        <v>215</v>
      </c>
      <c r="E55" t="s">
        <v>180</v>
      </c>
      <c r="F55" s="32" t="s">
        <v>221</v>
      </c>
    </row>
    <row r="56" spans="1:7" x14ac:dyDescent="0.25">
      <c r="A56" t="s">
        <v>219</v>
      </c>
      <c r="C56" t="s">
        <v>72</v>
      </c>
      <c r="D56" t="s">
        <v>215</v>
      </c>
      <c r="E56" t="s">
        <v>180</v>
      </c>
      <c r="F56" s="32" t="s">
        <v>221</v>
      </c>
    </row>
    <row r="57" spans="1:7" x14ac:dyDescent="0.25">
      <c r="A57" t="s">
        <v>0</v>
      </c>
      <c r="C57" t="s">
        <v>72</v>
      </c>
      <c r="D57" t="s">
        <v>215</v>
      </c>
      <c r="E57" t="s">
        <v>180</v>
      </c>
      <c r="F57" s="32" t="s">
        <v>221</v>
      </c>
    </row>
    <row r="58" spans="1:7" x14ac:dyDescent="0.25">
      <c r="A58" t="s">
        <v>4</v>
      </c>
      <c r="C58" t="s">
        <v>72</v>
      </c>
      <c r="D58" t="s">
        <v>215</v>
      </c>
      <c r="E58" t="s">
        <v>180</v>
      </c>
      <c r="F58" s="32" t="s">
        <v>221</v>
      </c>
    </row>
    <row r="59" spans="1:7" x14ac:dyDescent="0.25">
      <c r="A59" t="s">
        <v>216</v>
      </c>
      <c r="C59" t="s">
        <v>72</v>
      </c>
      <c r="D59" t="s">
        <v>215</v>
      </c>
      <c r="E59" t="s">
        <v>180</v>
      </c>
      <c r="F59" s="32" t="s">
        <v>221</v>
      </c>
    </row>
    <row r="60" spans="1:7" x14ac:dyDescent="0.25">
      <c r="A60" t="s">
        <v>3</v>
      </c>
      <c r="C60" t="s">
        <v>72</v>
      </c>
      <c r="D60" t="s">
        <v>215</v>
      </c>
      <c r="E60" t="s">
        <v>180</v>
      </c>
      <c r="F60" s="32" t="s">
        <v>221</v>
      </c>
    </row>
    <row r="61" spans="1:7" x14ac:dyDescent="0.25">
      <c r="A61" t="s">
        <v>217</v>
      </c>
      <c r="C61" t="s">
        <v>224</v>
      </c>
      <c r="D61" t="s">
        <v>215</v>
      </c>
      <c r="E61" t="s">
        <v>180</v>
      </c>
      <c r="F61" s="32" t="s">
        <v>221</v>
      </c>
    </row>
    <row r="62" spans="1:7" x14ac:dyDescent="0.25">
      <c r="A62" t="s">
        <v>220</v>
      </c>
      <c r="B62">
        <v>4</v>
      </c>
      <c r="C62" t="s">
        <v>72</v>
      </c>
      <c r="D62" t="s">
        <v>215</v>
      </c>
      <c r="E62" t="s">
        <v>180</v>
      </c>
      <c r="F62" s="32" t="s">
        <v>221</v>
      </c>
    </row>
    <row r="63" spans="1:7" x14ac:dyDescent="0.25">
      <c r="A63" t="s">
        <v>222</v>
      </c>
      <c r="B63">
        <v>6</v>
      </c>
      <c r="C63" t="s">
        <v>172</v>
      </c>
      <c r="D63" t="s">
        <v>215</v>
      </c>
      <c r="E63" t="s">
        <v>180</v>
      </c>
      <c r="F63" s="32" t="s">
        <v>221</v>
      </c>
      <c r="G63" t="s">
        <v>223</v>
      </c>
    </row>
    <row r="64" spans="1:7" x14ac:dyDescent="0.25">
      <c r="A64" t="s">
        <v>232</v>
      </c>
      <c r="C64" t="s">
        <v>172</v>
      </c>
      <c r="D64" t="s">
        <v>215</v>
      </c>
      <c r="E64" t="s">
        <v>180</v>
      </c>
      <c r="F64" s="32" t="s">
        <v>221</v>
      </c>
    </row>
    <row r="65" spans="1:6" x14ac:dyDescent="0.25">
      <c r="A65" t="s">
        <v>103</v>
      </c>
      <c r="C65" t="s">
        <v>67</v>
      </c>
      <c r="D65" t="s">
        <v>237</v>
      </c>
      <c r="E65" s="23">
        <v>43922</v>
      </c>
      <c r="F65" t="s">
        <v>239</v>
      </c>
    </row>
    <row r="66" spans="1:6" x14ac:dyDescent="0.25">
      <c r="A66" t="s">
        <v>103</v>
      </c>
      <c r="C66" t="s">
        <v>67</v>
      </c>
      <c r="D66" t="s">
        <v>238</v>
      </c>
      <c r="E66" s="23">
        <v>43922</v>
      </c>
      <c r="F66" t="s">
        <v>239</v>
      </c>
    </row>
    <row r="67" spans="1:6" x14ac:dyDescent="0.25">
      <c r="A67" t="s">
        <v>240</v>
      </c>
      <c r="B67">
        <v>1</v>
      </c>
      <c r="C67" t="s">
        <v>190</v>
      </c>
      <c r="D67" t="s">
        <v>245</v>
      </c>
      <c r="E67" s="27">
        <v>43999</v>
      </c>
      <c r="F67" t="s">
        <v>239</v>
      </c>
    </row>
    <row r="68" spans="1:6" x14ac:dyDescent="0.25">
      <c r="A68" t="s">
        <v>241</v>
      </c>
      <c r="C68" t="s">
        <v>67</v>
      </c>
      <c r="D68" t="s">
        <v>237</v>
      </c>
      <c r="E68" s="27">
        <v>43942</v>
      </c>
      <c r="F68" t="s">
        <v>239</v>
      </c>
    </row>
    <row r="69" spans="1:6" x14ac:dyDescent="0.25">
      <c r="A69" t="s">
        <v>242</v>
      </c>
      <c r="C69" t="s">
        <v>67</v>
      </c>
      <c r="D69" t="s">
        <v>237</v>
      </c>
      <c r="E69" s="27">
        <v>43931</v>
      </c>
      <c r="F69" t="s">
        <v>239</v>
      </c>
    </row>
    <row r="70" spans="1:6" x14ac:dyDescent="0.25">
      <c r="A70" t="s">
        <v>243</v>
      </c>
      <c r="C70" t="s">
        <v>67</v>
      </c>
      <c r="D70" t="s">
        <v>237</v>
      </c>
      <c r="E70" s="27">
        <v>44008</v>
      </c>
      <c r="F70" t="s">
        <v>239</v>
      </c>
    </row>
    <row r="71" spans="1:6" x14ac:dyDescent="0.25">
      <c r="A71" t="s">
        <v>244</v>
      </c>
      <c r="C71" t="s">
        <v>79</v>
      </c>
      <c r="D71" t="s">
        <v>18</v>
      </c>
      <c r="E71" s="27">
        <v>43958</v>
      </c>
      <c r="F71" t="s">
        <v>239</v>
      </c>
    </row>
  </sheetData>
  <autoFilter ref="A1:G64"/>
  <customSheetViews>
    <customSheetView guid="{E9C2EAFF-D14A-40DC-AE1B-8E9DFD695C31}" showPageBreaks="1">
      <pane ySplit="1" topLeftCell="A17" activePane="bottomLeft" state="frozen"/>
      <selection pane="bottomLeft" activeCell="E14" sqref="E14"/>
      <pageMargins left="0.7" right="0.7" top="0.75" bottom="0.75" header="0.3" footer="0.3"/>
      <pageSetup paperSize="9" orientation="portrait" r:id="rId1"/>
    </customSheetView>
    <customSheetView guid="{E0A3E8A3-C7DE-43A9-9CE7-96AC82FA6B53}">
      <pane ySplit="1" topLeftCell="A17" activePane="bottomLeft" state="frozen"/>
      <selection pane="bottomLeft" activeCell="E14" sqref="E14"/>
      <pageMargins left="0.7" right="0.7" top="0.75" bottom="0.75" header="0.3" footer="0.3"/>
      <pageSetup paperSize="9" orientation="portrait" r:id="rId2"/>
    </customSheetView>
  </customSheetViews>
  <pageMargins left="0.7" right="0.7" top="0.75" bottom="0.75" header="0.3" footer="0.3"/>
  <pageSetup paperSize="9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F11" sqref="F11"/>
    </sheetView>
  </sheetViews>
  <sheetFormatPr defaultRowHeight="15" x14ac:dyDescent="0.25"/>
  <cols>
    <col min="1" max="1" width="20" customWidth="1"/>
    <col min="2" max="2" width="15" customWidth="1"/>
    <col min="3" max="3" width="16.140625" customWidth="1"/>
    <col min="4" max="4" width="20.5703125" customWidth="1"/>
    <col min="5" max="5" width="17" customWidth="1"/>
    <col min="6" max="6" width="17.7109375" customWidth="1"/>
    <col min="7" max="7" width="21.42578125" customWidth="1"/>
  </cols>
  <sheetData>
    <row r="1" spans="1:7" x14ac:dyDescent="0.25">
      <c r="A1" s="21" t="s">
        <v>59</v>
      </c>
      <c r="B1" s="21" t="s">
        <v>77</v>
      </c>
      <c r="C1" s="21" t="s">
        <v>66</v>
      </c>
      <c r="D1" s="21" t="s">
        <v>60</v>
      </c>
      <c r="E1" s="21" t="s">
        <v>58</v>
      </c>
      <c r="F1" s="21" t="s">
        <v>61</v>
      </c>
      <c r="G1" s="21" t="s">
        <v>64</v>
      </c>
    </row>
    <row r="2" spans="1:7" x14ac:dyDescent="0.25">
      <c r="A2" t="s">
        <v>86</v>
      </c>
      <c r="B2">
        <v>3</v>
      </c>
      <c r="C2" t="s">
        <v>91</v>
      </c>
      <c r="D2" t="s">
        <v>87</v>
      </c>
      <c r="F2" t="s">
        <v>88</v>
      </c>
      <c r="G2" t="s">
        <v>187</v>
      </c>
    </row>
    <row r="3" spans="1:7" x14ac:dyDescent="0.25">
      <c r="A3" t="s">
        <v>86</v>
      </c>
      <c r="B3">
        <v>1</v>
      </c>
      <c r="C3" t="s">
        <v>91</v>
      </c>
      <c r="D3" t="s">
        <v>14</v>
      </c>
      <c r="F3" t="s">
        <v>90</v>
      </c>
      <c r="G3" t="s">
        <v>89</v>
      </c>
    </row>
    <row r="4" spans="1:7" x14ac:dyDescent="0.25">
      <c r="A4" t="s">
        <v>92</v>
      </c>
      <c r="C4" t="s">
        <v>91</v>
      </c>
      <c r="D4" t="s">
        <v>87</v>
      </c>
      <c r="F4" t="s">
        <v>93</v>
      </c>
    </row>
    <row r="5" spans="1:7" x14ac:dyDescent="0.25">
      <c r="A5" t="s">
        <v>173</v>
      </c>
      <c r="B5" t="s">
        <v>175</v>
      </c>
      <c r="C5" t="s">
        <v>91</v>
      </c>
      <c r="D5" t="s">
        <v>14</v>
      </c>
      <c r="E5" s="27">
        <v>44006</v>
      </c>
      <c r="F5" t="s">
        <v>176</v>
      </c>
    </row>
    <row r="6" spans="1:7" x14ac:dyDescent="0.25">
      <c r="A6" t="s">
        <v>92</v>
      </c>
      <c r="B6">
        <v>50</v>
      </c>
      <c r="C6" t="s">
        <v>91</v>
      </c>
      <c r="D6" t="s">
        <v>14</v>
      </c>
      <c r="E6" s="27">
        <v>44006</v>
      </c>
      <c r="F6" t="s">
        <v>176</v>
      </c>
      <c r="G6" t="s">
        <v>174</v>
      </c>
    </row>
  </sheetData>
  <customSheetViews>
    <customSheetView guid="{E9C2EAFF-D14A-40DC-AE1B-8E9DFD695C31}" showPageBreaks="1">
      <selection activeCell="B15" sqref="B15"/>
      <pageMargins left="0.7" right="0.7" top="0.75" bottom="0.75" header="0.3" footer="0.3"/>
      <pageSetup paperSize="9" orientation="portrait" r:id="rId1"/>
    </customSheetView>
    <customSheetView guid="{E0A3E8A3-C7DE-43A9-9CE7-96AC82FA6B53}">
      <selection activeCell="B15" sqref="B15"/>
      <pageMargins left="0.7" right="0.7" top="0.75" bottom="0.75" header="0.3" footer="0.3"/>
      <pageSetup paperSize="9" orientation="portrait" r:id="rId2"/>
    </customSheetView>
  </customSheetView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Birds</vt:lpstr>
      <vt:lpstr>Birds of cons concern pivot</vt:lpstr>
      <vt:lpstr>Plants</vt:lpstr>
      <vt:lpstr>Amphibians</vt:lpstr>
      <vt:lpstr>Reptiles</vt:lpstr>
      <vt:lpstr>ad hoc sightings</vt:lpstr>
      <vt:lpstr>Invasives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Kyle, Jessica</dc:creator>
  <cp:lastModifiedBy>Wainwright-Deri, Eszter</cp:lastModifiedBy>
  <dcterms:created xsi:type="dcterms:W3CDTF">2020-05-28T10:00:52Z</dcterms:created>
  <dcterms:modified xsi:type="dcterms:W3CDTF">2020-07-17T12:38:49Z</dcterms:modified>
</cp:coreProperties>
</file>